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440" tabRatio="817" activeTab="2"/>
  </bookViews>
  <sheets>
    <sheet name="кіші топ" sheetId="17" r:id="rId1"/>
    <sheet name="Орта топ" sheetId="10" r:id="rId2"/>
    <sheet name="Ересек топ" sheetId="11" r:id="rId3"/>
    <sheet name="Мектепалды тобы" sheetId="12" r:id="rId4"/>
    <sheet name="МДҰ әдіскерінің жинағы" sheetId="16" r:id="rId5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<sst xmlns="http://schemas.openxmlformats.org/spreadsheetml/2006/main" count="229" uniqueCount="65">
  <si>
    <t>Мектепке дейінгі ұйым әдіскерінің ортаңғы топтары бойынша жинақтау парағы</t>
  </si>
  <si>
    <r>
      <rPr>
        <sz val="7"/>
        <color theme="1"/>
        <rFont val="Times New Roman"/>
        <charset val="204"/>
      </rPr>
      <t xml:space="preserve">МДҰ атауы:  </t>
    </r>
    <r>
      <rPr>
        <u/>
        <sz val="7"/>
        <color theme="1"/>
        <rFont val="Times New Roman"/>
        <charset val="204"/>
      </rPr>
      <t>"Тұмар" балабақшасы</t>
    </r>
  </si>
  <si>
    <t>Оқу жылы: 2024 - 2025 оқу жылы</t>
  </si>
  <si>
    <t>Қосымша 2</t>
  </si>
  <si>
    <r>
      <rPr>
        <sz val="7"/>
        <color theme="1"/>
        <rFont val="Times New Roman"/>
        <charset val="204"/>
      </rPr>
      <t xml:space="preserve">Әдіскерінің аты-жөні:  </t>
    </r>
    <r>
      <rPr>
        <u/>
        <sz val="7"/>
        <color theme="1"/>
        <rFont val="Times New Roman"/>
        <charset val="204"/>
      </rPr>
      <t>Наурызалина Бахыт Бауыржановна</t>
    </r>
  </si>
  <si>
    <r>
      <rPr>
        <sz val="7"/>
        <color theme="1"/>
        <rFont val="Times New Roman"/>
        <charset val="204"/>
      </rPr>
      <t xml:space="preserve">Мекен-жайы:  </t>
    </r>
    <r>
      <rPr>
        <u/>
        <sz val="7"/>
        <color theme="1"/>
        <rFont val="Times New Roman"/>
        <charset val="204"/>
      </rPr>
      <t xml:space="preserve">Молдағұлова 58/3 </t>
    </r>
  </si>
  <si>
    <t>Өткізу кезеңі: Бастапқы         Өткізу мерзімі: Қыркүйек</t>
  </si>
  <si>
    <r>
      <rPr>
        <sz val="7"/>
        <color theme="1"/>
        <rFont val="Times New Roman"/>
        <charset val="204"/>
      </rPr>
      <t xml:space="preserve">Оқыту тілі:  </t>
    </r>
    <r>
      <rPr>
        <u/>
        <sz val="7"/>
        <color theme="1"/>
        <rFont val="Times New Roman"/>
        <charset val="204"/>
      </rPr>
      <t>қазақ тілі</t>
    </r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</si>
  <si>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</si>
  <si>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</si>
  <si>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</si>
  <si>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</si>
  <si>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</si>
  <si>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</si>
  <si>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</si>
  <si>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</si>
  <si>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</si>
  <si>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</si>
  <si>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</si>
  <si>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</si>
  <si>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Сөйлеуді дамыту</t>
  </si>
  <si>
    <t>Көркем әдебиет</t>
  </si>
  <si>
    <t>Сурет салу</t>
  </si>
  <si>
    <t>Мүсіндеу</t>
  </si>
  <si>
    <t>Жапсыру</t>
  </si>
  <si>
    <t>Құрастыру</t>
  </si>
  <si>
    <t>Музыка</t>
  </si>
  <si>
    <t xml:space="preserve"> "Ботақан" ортаңғы тобы</t>
  </si>
  <si>
    <t>Сержанова Айгерім</t>
  </si>
  <si>
    <t xml:space="preserve"> "Көгершін" ортаңғы тобы </t>
  </si>
  <si>
    <t>Елубаева Гүлназ</t>
  </si>
  <si>
    <t>Барлығы</t>
  </si>
  <si>
    <t>%</t>
  </si>
  <si>
    <t>Мектепке дейінгі ұйым әдіскерінің ересек топтары бойынша жинақтау парағы</t>
  </si>
  <si>
    <r>
      <rPr>
        <sz val="10"/>
        <color theme="1"/>
        <rFont val="Times New Roman"/>
        <charset val="204"/>
      </rPr>
      <t xml:space="preserve">МДҰ атауы:  </t>
    </r>
    <r>
      <rPr>
        <u/>
        <sz val="10"/>
        <color theme="1"/>
        <rFont val="Times New Roman"/>
        <charset val="204"/>
      </rPr>
      <t>"Тұмар" балабақшасы</t>
    </r>
  </si>
  <si>
    <r>
      <rPr>
        <sz val="10"/>
        <color theme="1"/>
        <rFont val="Times New Roman"/>
        <charset val="204"/>
      </rPr>
      <t xml:space="preserve">Әдіскерінің аты-жөні:  </t>
    </r>
    <r>
      <rPr>
        <u/>
        <sz val="10"/>
        <color theme="1"/>
        <rFont val="Times New Roman"/>
        <charset val="204"/>
      </rPr>
      <t>Наурызалина Бахыт Бауыржановна</t>
    </r>
  </si>
  <si>
    <r>
      <rPr>
        <sz val="10"/>
        <color theme="1"/>
        <rFont val="Times New Roman"/>
        <charset val="204"/>
      </rPr>
      <t xml:space="preserve">Мекен-жайы:  </t>
    </r>
    <r>
      <rPr>
        <u/>
        <sz val="10"/>
        <color theme="1"/>
        <rFont val="Times New Roman"/>
        <charset val="204"/>
      </rPr>
      <t xml:space="preserve">Молдағұлова 58/3 </t>
    </r>
  </si>
  <si>
    <r>
      <rPr>
        <sz val="10"/>
        <color theme="1"/>
        <rFont val="Times New Roman"/>
        <charset val="204"/>
      </rPr>
      <t xml:space="preserve">Оқыту тілі:  </t>
    </r>
    <r>
      <rPr>
        <u/>
        <sz val="10"/>
        <color theme="1"/>
        <rFont val="Times New Roman"/>
        <charset val="204"/>
      </rPr>
      <t>қазақ тілі</t>
    </r>
  </si>
  <si>
    <t>Қазақ тілі</t>
  </si>
  <si>
    <t>"Құлыншақ" ересек тобы</t>
  </si>
  <si>
    <t>Баймағамбетова Перизат</t>
  </si>
  <si>
    <t>Мектепке дейінгі ұйым әдіскерінің мектепалды  топтары бойынша жинақтау парағы</t>
  </si>
  <si>
    <r>
      <rPr>
        <sz val="8"/>
        <color theme="1"/>
        <rFont val="Times New Roman"/>
        <charset val="204"/>
      </rPr>
      <t xml:space="preserve">МДҰ атауы:  </t>
    </r>
    <r>
      <rPr>
        <u/>
        <sz val="8"/>
        <color theme="1"/>
        <rFont val="Times New Roman"/>
        <charset val="204"/>
      </rPr>
      <t>"Тұмар" балабақшасы</t>
    </r>
  </si>
  <si>
    <r>
      <rPr>
        <sz val="8"/>
        <color theme="1"/>
        <rFont val="Times New Roman"/>
        <charset val="204"/>
      </rPr>
      <t xml:space="preserve">Әдіскерінің аты-жөні:  </t>
    </r>
    <r>
      <rPr>
        <u/>
        <sz val="8"/>
        <color theme="1"/>
        <rFont val="Times New Roman"/>
        <charset val="204"/>
      </rPr>
      <t>Наурызалина Бахыт Бауыржановна</t>
    </r>
  </si>
  <si>
    <r>
      <rPr>
        <sz val="8"/>
        <color theme="1"/>
        <rFont val="Times New Roman"/>
        <charset val="204"/>
      </rPr>
      <t xml:space="preserve">Мекен-жайы:  </t>
    </r>
    <r>
      <rPr>
        <u/>
        <sz val="8"/>
        <color theme="1"/>
        <rFont val="Times New Roman"/>
        <charset val="204"/>
      </rPr>
      <t xml:space="preserve">Молдағұлова 58/3 </t>
    </r>
  </si>
  <si>
    <r>
      <rPr>
        <sz val="8"/>
        <color theme="1"/>
        <rFont val="Times New Roman"/>
        <charset val="204"/>
      </rPr>
      <t xml:space="preserve">Оқыту тілі:  </t>
    </r>
    <r>
      <rPr>
        <u/>
        <sz val="8"/>
        <color theme="1"/>
        <rFont val="Times New Roman"/>
        <charset val="204"/>
      </rPr>
      <t>қазақ тілі</t>
    </r>
  </si>
  <si>
    <t xml:space="preserve"> "Тұлпар" мектепалды тобы</t>
  </si>
  <si>
    <t>Наурызалина Бахыт</t>
  </si>
  <si>
    <t>Мектепке дейінгі ұйым бойынша әдіскерінің жинағы</t>
  </si>
  <si>
    <r>
      <rPr>
        <b/>
        <sz val="8"/>
        <color theme="1"/>
        <rFont val="Times New Roman"/>
        <charset val="204"/>
      </rPr>
      <t>МДҰ атауы:</t>
    </r>
    <r>
      <rPr>
        <sz val="8"/>
        <color theme="1"/>
        <rFont val="Times New Roman"/>
        <charset val="204"/>
      </rPr>
      <t xml:space="preserve"> "Тұмар" балабақшасы</t>
    </r>
  </si>
  <si>
    <r>
      <rPr>
        <b/>
        <sz val="8"/>
        <color theme="1"/>
        <rFont val="Times New Roman"/>
        <charset val="204"/>
      </rPr>
      <t>Оқу жылы:</t>
    </r>
    <r>
      <rPr>
        <sz val="8"/>
        <color theme="1"/>
        <rFont val="Times New Roman"/>
        <charset val="204"/>
      </rPr>
      <t xml:space="preserve"> 2024 - 2025 оқу жылы</t>
    </r>
  </si>
  <si>
    <r>
      <rPr>
        <b/>
        <sz val="8"/>
        <color theme="1"/>
        <rFont val="Times New Roman"/>
        <charset val="204"/>
      </rPr>
      <t>Әдіскерінің аты-жөні:</t>
    </r>
    <r>
      <rPr>
        <sz val="8"/>
        <color theme="1"/>
        <rFont val="Times New Roman"/>
        <charset val="204"/>
      </rPr>
      <t xml:space="preserve"> Наурызалина Бахыт Бауыпжановна</t>
    </r>
  </si>
  <si>
    <r>
      <rPr>
        <b/>
        <sz val="8"/>
        <color theme="1"/>
        <rFont val="Times New Roman"/>
        <charset val="204"/>
      </rPr>
      <t>Мекен-жайы:</t>
    </r>
    <r>
      <rPr>
        <sz val="8"/>
        <color theme="1"/>
        <rFont val="Times New Roman"/>
        <charset val="204"/>
      </rPr>
      <t xml:space="preserve"> Молдағұлова 58/3</t>
    </r>
  </si>
  <si>
    <r>
      <rPr>
        <b/>
        <sz val="8"/>
        <color theme="1"/>
        <rFont val="Times New Roman"/>
        <charset val="204"/>
      </rPr>
      <t>Өткізу кезеңі:</t>
    </r>
    <r>
      <rPr>
        <sz val="8"/>
        <color theme="1"/>
        <rFont val="Times New Roman"/>
        <charset val="204"/>
      </rPr>
      <t xml:space="preserve"> Бастапқы         Өткізу мерзімі: Қыркүйек</t>
    </r>
  </si>
  <si>
    <r>
      <rPr>
        <b/>
        <sz val="8"/>
        <color theme="1"/>
        <rFont val="Times New Roman"/>
        <charset val="204"/>
      </rPr>
      <t>Оқыту тілі:</t>
    </r>
    <r>
      <rPr>
        <sz val="8"/>
        <color theme="1"/>
        <rFont val="Times New Roman"/>
        <charset val="204"/>
      </rPr>
      <t xml:space="preserve"> Қазақ тілі</t>
    </r>
  </si>
  <si>
    <t xml:space="preserve">Жас ерекшелік топтары </t>
  </si>
  <si>
    <t xml:space="preserve">Балалар саны </t>
  </si>
  <si>
    <t>БАРЛЫҒЫ</t>
  </si>
  <si>
    <t xml:space="preserve">Ерте жас тобы </t>
  </si>
  <si>
    <t>Ортаңғы топ</t>
  </si>
  <si>
    <t>Ересек топ</t>
  </si>
  <si>
    <t>Мектепалды тобы</t>
  </si>
  <si>
    <t>Жас ерекшелігі әртүрлі топтар (1, 2 жастағы балалар)</t>
  </si>
  <si>
    <t>Жас ерекшелігі әртүрлі топтар (3,4,5 жастағы балалар)</t>
  </si>
  <si>
    <t xml:space="preserve"> 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</si>
</sst>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_ "/>
  </numFmts>
  <fonts count="42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8"/>
      <color theme="1"/>
      <name val="Calibri"/>
      <charset val="204"/>
      <scheme val="minor"/>
    </font>
    <font>
      <b/>
      <sz val="8"/>
      <color theme="1"/>
      <name val="Times New Roman"/>
      <charset val="204"/>
    </font>
    <font>
      <sz val="8"/>
      <color theme="1"/>
      <name val="Times New Roman"/>
      <charset val="204"/>
    </font>
    <font>
      <b/>
      <sz val="8"/>
      <color theme="1"/>
      <name val="Calibri"/>
      <charset val="204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8"/>
      <color theme="1"/>
      <name val="Times New Roman"/>
      <charset val="204"/>
    </font>
    <font>
      <sz val="8"/>
      <color theme="1"/>
      <name val="Times New Roman"/>
      <charset val="204"/>
    </font>
    <font>
      <sz val="8"/>
      <color theme="1"/>
      <name val="Calibri"/>
      <charset val="204"/>
      <scheme val="minor"/>
    </font>
    <font>
      <sz val="8"/>
      <name val="Times New Roman"/>
      <charset val="204"/>
    </font>
    <font>
      <b/>
      <sz val="10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theme="1"/>
      <name val="Calibri"/>
      <charset val="204"/>
      <scheme val="minor"/>
    </font>
    <font>
      <sz val="10"/>
      <name val="Times New Roman"/>
      <charset val="204"/>
    </font>
    <font>
      <sz val="7"/>
      <color theme="1"/>
      <name val="Calibri"/>
      <charset val="204"/>
      <scheme val="minor"/>
    </font>
    <font>
      <b/>
      <sz val="7"/>
      <color theme="1"/>
      <name val="Times New Roman"/>
      <charset val="204"/>
    </font>
    <font>
      <sz val="7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8"/>
      <color theme="1"/>
      <name val="Times New Roman"/>
      <charset val="204"/>
    </font>
    <font>
      <u/>
      <sz val="10"/>
      <color theme="1"/>
      <name val="Times New Roman"/>
      <charset val="204"/>
    </font>
    <font>
      <u/>
      <sz val="7"/>
      <color theme="1"/>
      <name val="Times New Roman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178" fontId="19" fillId="0" borderId="0" applyFont="0" applyFill="0" applyBorder="0" applyAlignment="0" applyProtection="0">
      <alignment vertical="center"/>
    </xf>
    <xf numFmtId="179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2" borderId="7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0" applyNumberFormat="0" applyAlignment="0" applyProtection="0">
      <alignment vertical="center"/>
    </xf>
    <xf numFmtId="0" fontId="29" fillId="4" borderId="11" applyNumberFormat="0" applyAlignment="0" applyProtection="0">
      <alignment vertical="center"/>
    </xf>
    <xf numFmtId="0" fontId="30" fillId="4" borderId="10" applyNumberFormat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14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/>
    <xf numFmtId="0" fontId="2" fillId="0" borderId="0" xfId="0" applyFont="1" applyAlignment="1">
      <alignment horizontal="left" vertical="center"/>
    </xf>
    <xf numFmtId="0" fontId="4" fillId="0" borderId="0" xfId="0" applyFont="1"/>
    <xf numFmtId="0" fontId="3" fillId="0" borderId="0" xfId="0" applyFont="1" applyAlignme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180" fontId="5" fillId="0" borderId="2" xfId="0" applyNumberFormat="1" applyFont="1" applyBorder="1" applyAlignment="1">
      <alignment horizontal="center" vertical="center"/>
    </xf>
    <xf numFmtId="180" fontId="5" fillId="0" borderId="2" xfId="0" applyNumberFormat="1" applyFont="1" applyBorder="1" applyAlignment="1">
      <alignment horizontal="center"/>
    </xf>
    <xf numFmtId="180" fontId="5" fillId="0" borderId="2" xfId="0" applyNumberFormat="1" applyFont="1" applyBorder="1"/>
    <xf numFmtId="18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80" fontId="3" fillId="0" borderId="2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vertical="center" wrapText="1"/>
    </xf>
    <xf numFmtId="1" fontId="4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right" vertical="center"/>
    </xf>
    <xf numFmtId="0" fontId="9" fillId="0" borderId="0" xfId="0" applyFont="1" applyAlignment="1"/>
    <xf numFmtId="0" fontId="9" fillId="0" borderId="0" xfId="0" applyFont="1" applyAlignment="1">
      <alignment wrapText="1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180" fontId="10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/>
    <xf numFmtId="0" fontId="9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180" fontId="9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wrapText="1"/>
    </xf>
    <xf numFmtId="1" fontId="8" fillId="0" borderId="6" xfId="0" applyNumberFormat="1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/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4" fillId="0" borderId="0" xfId="0" applyFont="1"/>
    <xf numFmtId="0" fontId="13" fillId="0" borderId="0" xfId="0" applyFont="1" applyAlignment="1">
      <alignment wrapText="1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180" fontId="14" fillId="0" borderId="2" xfId="0" applyNumberFormat="1" applyFont="1" applyBorder="1" applyAlignment="1">
      <alignment horizontal="center" vertical="center"/>
    </xf>
    <xf numFmtId="0" fontId="13" fillId="0" borderId="2" xfId="0" applyFont="1" applyBorder="1"/>
    <xf numFmtId="0" fontId="13" fillId="0" borderId="2" xfId="0" applyFont="1" applyBorder="1" applyAlignment="1">
      <alignment horizontal="center" wrapText="1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 applyAlignment="1">
      <alignment horizontal="center" wrapText="1"/>
    </xf>
    <xf numFmtId="1" fontId="12" fillId="0" borderId="6" xfId="0" applyNumberFormat="1" applyFont="1" applyBorder="1" applyAlignment="1">
      <alignment horizontal="center" vertical="center" wrapText="1"/>
    </xf>
    <xf numFmtId="1" fontId="13" fillId="0" borderId="2" xfId="0" applyNumberFormat="1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/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 vertical="center"/>
    </xf>
    <xf numFmtId="0" fontId="16" fillId="0" borderId="0" xfId="0" applyFont="1" applyAlignment="1"/>
    <xf numFmtId="0" fontId="16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vertical="center"/>
    </xf>
    <xf numFmtId="0" fontId="18" fillId="0" borderId="0" xfId="0" applyFont="1" applyAlignment="1"/>
    <xf numFmtId="0" fontId="18" fillId="0" borderId="0" xfId="0" applyFont="1" applyAlignment="1">
      <alignment wrapText="1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 vertical="center"/>
    </xf>
    <xf numFmtId="180" fontId="16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/>
    </xf>
    <xf numFmtId="180" fontId="18" fillId="0" borderId="2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21"/>
  <sheetViews>
    <sheetView view="pageBreakPreview" zoomScale="93" zoomScaleNormal="100" workbookViewId="0">
      <selection activeCell="AC9" sqref="AC9"/>
    </sheetView>
  </sheetViews>
  <sheetFormatPr defaultColWidth="9" defaultRowHeight="14.5"/>
  <cols>
    <col min="1" max="1" width="3.85454545454545" customWidth="1"/>
    <col min="2" max="2" width="7.70909090909091" customWidth="1"/>
    <col min="3" max="3" width="8.13636363636364" customWidth="1"/>
    <col min="4" max="4" width="5.13636363636364" customWidth="1"/>
    <col min="5" max="6" width="4.57272727272727" customWidth="1"/>
    <col min="7" max="7" width="4.28181818181818" customWidth="1"/>
    <col min="8" max="8" width="5.13636363636364" customWidth="1"/>
    <col min="9" max="9" width="4.42727272727273" customWidth="1"/>
    <col min="10" max="10" width="4.70909090909091" customWidth="1"/>
    <col min="11" max="11" width="5.13636363636364" customWidth="1"/>
    <col min="12" max="12" width="4.42727272727273" customWidth="1"/>
    <col min="13" max="14" width="4.57272727272727" customWidth="1"/>
    <col min="15" max="15" width="4.42727272727273" customWidth="1"/>
    <col min="16" max="16" width="4" customWidth="1"/>
    <col min="17" max="17" width="3.85454545454545" customWidth="1"/>
    <col min="18" max="18" width="4.85454545454545" customWidth="1"/>
    <col min="19" max="19" width="4.28181818181818" customWidth="1"/>
    <col min="20" max="20" width="4.57272727272727" customWidth="1"/>
    <col min="21" max="21" width="4.13636363636364" customWidth="1"/>
    <col min="22" max="22" width="4.85454545454545" customWidth="1"/>
    <col min="23" max="23" width="3.70909090909091" customWidth="1"/>
    <col min="24" max="24" width="4.57272727272727" customWidth="1"/>
    <col min="25" max="25" width="4.85454545454545" customWidth="1"/>
    <col min="26" max="26" width="4.42727272727273" customWidth="1"/>
    <col min="27" max="27" width="4.28181818181818" customWidth="1"/>
    <col min="28" max="28" width="4.70909090909091" customWidth="1"/>
    <col min="29" max="29" width="4.13636363636364" customWidth="1"/>
    <col min="30" max="30" width="3.70909090909091" customWidth="1"/>
    <col min="31" max="31" width="4" customWidth="1"/>
    <col min="32" max="32" width="4.28181818181818" customWidth="1"/>
    <col min="33" max="33" width="4.13636363636364" customWidth="1"/>
    <col min="34" max="34" width="4" customWidth="1"/>
  </cols>
  <sheetData>
    <row r="1" spans="1:38">
      <c r="A1" s="112"/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</row>
    <row r="2" spans="1:38">
      <c r="A2" s="112"/>
      <c r="B2" s="113" t="s">
        <v>0</v>
      </c>
      <c r="C2" s="113"/>
      <c r="D2" s="113"/>
      <c r="E2" s="113"/>
      <c r="F2" s="113"/>
      <c r="G2" s="113"/>
      <c r="H2" s="113"/>
      <c r="I2" s="113"/>
      <c r="J2" s="114"/>
      <c r="K2" s="115"/>
      <c r="L2" s="115"/>
      <c r="M2" s="115"/>
      <c r="N2" s="116" t="s">
        <v>1</v>
      </c>
      <c r="O2" s="116"/>
      <c r="P2" s="116"/>
      <c r="Q2" s="116"/>
      <c r="R2" s="117"/>
      <c r="S2" s="117"/>
      <c r="T2" s="118" t="s">
        <v>2</v>
      </c>
      <c r="U2" s="118"/>
      <c r="V2" s="118"/>
      <c r="W2" s="118"/>
      <c r="X2" s="118"/>
      <c r="Y2" s="119"/>
      <c r="Z2" s="119"/>
      <c r="AA2" s="120"/>
      <c r="AB2" s="117"/>
      <c r="AC2" s="117"/>
      <c r="AD2" s="117"/>
      <c r="AE2" s="117"/>
      <c r="AF2" s="117"/>
      <c r="AG2" s="121" t="s">
        <v>3</v>
      </c>
      <c r="AH2" s="121"/>
      <c r="AI2" s="117"/>
      <c r="AJ2" s="112"/>
      <c r="AK2" s="112"/>
      <c r="AL2" s="112"/>
    </row>
    <row r="3" spans="1:38">
      <c r="A3" s="122"/>
      <c r="B3" s="116" t="s">
        <v>4</v>
      </c>
      <c r="C3" s="116"/>
      <c r="D3" s="116"/>
      <c r="E3" s="116"/>
      <c r="F3" s="116"/>
      <c r="G3" s="116"/>
      <c r="H3" s="123"/>
      <c r="I3" s="124"/>
      <c r="J3" s="124"/>
      <c r="K3" s="120"/>
      <c r="L3" s="120"/>
      <c r="M3" s="120"/>
      <c r="N3" s="116" t="s">
        <v>5</v>
      </c>
      <c r="O3" s="116"/>
      <c r="P3" s="116"/>
      <c r="Q3" s="116"/>
      <c r="R3" s="117"/>
      <c r="S3" s="117"/>
      <c r="T3" s="116" t="s">
        <v>6</v>
      </c>
      <c r="U3" s="116"/>
      <c r="V3" s="116"/>
      <c r="W3" s="116"/>
      <c r="X3" s="116"/>
      <c r="Y3" s="116"/>
      <c r="Z3" s="119"/>
      <c r="AA3" s="120"/>
      <c r="AB3" s="117"/>
      <c r="AC3" s="117"/>
      <c r="AD3" s="117"/>
      <c r="AE3" s="117"/>
      <c r="AF3" s="117"/>
      <c r="AG3" s="117"/>
      <c r="AH3" s="117"/>
      <c r="AI3" s="117"/>
      <c r="AJ3" s="112"/>
      <c r="AK3" s="112"/>
      <c r="AL3" s="112"/>
    </row>
    <row r="4" spans="1:38">
      <c r="A4" s="122"/>
      <c r="B4" s="120"/>
      <c r="C4" s="120"/>
      <c r="D4" s="120"/>
      <c r="E4" s="120"/>
      <c r="F4" s="120"/>
      <c r="G4" s="117"/>
      <c r="H4" s="117"/>
      <c r="I4" s="120"/>
      <c r="J4" s="120"/>
      <c r="K4" s="120"/>
      <c r="L4" s="120"/>
      <c r="M4" s="120"/>
      <c r="N4" s="116" t="s">
        <v>7</v>
      </c>
      <c r="O4" s="116"/>
      <c r="P4" s="116"/>
      <c r="Q4" s="116"/>
      <c r="R4" s="117"/>
      <c r="S4" s="117"/>
      <c r="T4" s="117"/>
      <c r="U4" s="117"/>
      <c r="V4" s="117"/>
      <c r="W4" s="117"/>
      <c r="X4" s="117"/>
      <c r="Y4" s="120"/>
      <c r="Z4" s="120"/>
      <c r="AA4" s="120"/>
      <c r="AB4" s="117"/>
      <c r="AC4" s="117"/>
      <c r="AD4" s="117"/>
      <c r="AE4" s="117"/>
      <c r="AF4" s="117"/>
      <c r="AG4" s="117"/>
      <c r="AH4" s="117"/>
      <c r="AI4" s="117"/>
      <c r="AJ4" s="112"/>
      <c r="AK4" s="112"/>
      <c r="AL4" s="112"/>
    </row>
    <row r="5" spans="1:38">
      <c r="A5" s="122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12"/>
      <c r="AJ5" s="112"/>
      <c r="AK5" s="112"/>
      <c r="AL5" s="112"/>
    </row>
    <row r="6" spans="1:38">
      <c r="A6" s="122"/>
      <c r="B6" s="125"/>
      <c r="C6" s="125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12"/>
      <c r="AJ6" s="112"/>
      <c r="AK6" s="112"/>
      <c r="AL6" s="112"/>
    </row>
    <row r="7" ht="21" customHeight="1" spans="1:38">
      <c r="A7" s="126" t="s">
        <v>8</v>
      </c>
      <c r="B7" s="127" t="s">
        <v>9</v>
      </c>
      <c r="C7" s="127" t="s">
        <v>10</v>
      </c>
      <c r="D7" s="127" t="s">
        <v>11</v>
      </c>
      <c r="E7" s="127" t="s">
        <v>12</v>
      </c>
      <c r="F7" s="127"/>
      <c r="G7" s="127"/>
      <c r="H7" s="128" t="s">
        <v>13</v>
      </c>
      <c r="I7" s="129"/>
      <c r="J7" s="129"/>
      <c r="K7" s="129"/>
      <c r="L7" s="129"/>
      <c r="M7" s="130"/>
      <c r="N7" s="127" t="s">
        <v>14</v>
      </c>
      <c r="O7" s="127"/>
      <c r="P7" s="127"/>
      <c r="Q7" s="128" t="s">
        <v>15</v>
      </c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30"/>
      <c r="AF7" s="127" t="s">
        <v>16</v>
      </c>
      <c r="AG7" s="127"/>
      <c r="AH7" s="127"/>
      <c r="AI7" s="112"/>
      <c r="AJ7" s="112"/>
      <c r="AK7" s="112"/>
      <c r="AL7" s="112"/>
    </row>
    <row r="8" spans="1:38">
      <c r="A8" s="126"/>
      <c r="B8" s="127"/>
      <c r="C8" s="127"/>
      <c r="D8" s="127"/>
      <c r="E8" s="131" t="s">
        <v>17</v>
      </c>
      <c r="F8" s="131" t="s">
        <v>18</v>
      </c>
      <c r="G8" s="131" t="s">
        <v>19</v>
      </c>
      <c r="H8" s="127" t="s">
        <v>20</v>
      </c>
      <c r="I8" s="127"/>
      <c r="J8" s="127"/>
      <c r="K8" s="127" t="s">
        <v>21</v>
      </c>
      <c r="L8" s="127"/>
      <c r="M8" s="127"/>
      <c r="N8" s="131" t="s">
        <v>17</v>
      </c>
      <c r="O8" s="131" t="s">
        <v>18</v>
      </c>
      <c r="P8" s="131" t="s">
        <v>19</v>
      </c>
      <c r="Q8" s="127" t="s">
        <v>22</v>
      </c>
      <c r="R8" s="127"/>
      <c r="S8" s="127"/>
      <c r="T8" s="127" t="s">
        <v>23</v>
      </c>
      <c r="U8" s="127"/>
      <c r="V8" s="127"/>
      <c r="W8" s="127" t="s">
        <v>24</v>
      </c>
      <c r="X8" s="127"/>
      <c r="Y8" s="127"/>
      <c r="Z8" s="128" t="s">
        <v>25</v>
      </c>
      <c r="AA8" s="129"/>
      <c r="AB8" s="130"/>
      <c r="AC8" s="128" t="s">
        <v>26</v>
      </c>
      <c r="AD8" s="129"/>
      <c r="AE8" s="130"/>
      <c r="AF8" s="131" t="s">
        <v>17</v>
      </c>
      <c r="AG8" s="131" t="s">
        <v>18</v>
      </c>
      <c r="AH8" s="131" t="s">
        <v>19</v>
      </c>
      <c r="AI8" s="112"/>
      <c r="AJ8" s="112"/>
      <c r="AK8" s="112"/>
      <c r="AL8" s="112"/>
    </row>
    <row r="9" ht="75" customHeight="1" spans="1:38">
      <c r="A9" s="126"/>
      <c r="B9" s="127"/>
      <c r="C9" s="127"/>
      <c r="D9" s="127"/>
      <c r="E9" s="132"/>
      <c r="F9" s="132"/>
      <c r="G9" s="132"/>
      <c r="H9" s="127" t="s">
        <v>17</v>
      </c>
      <c r="I9" s="127" t="s">
        <v>18</v>
      </c>
      <c r="J9" s="127" t="s">
        <v>19</v>
      </c>
      <c r="K9" s="127" t="s">
        <v>17</v>
      </c>
      <c r="L9" s="127" t="s">
        <v>18</v>
      </c>
      <c r="M9" s="127" t="s">
        <v>19</v>
      </c>
      <c r="N9" s="132"/>
      <c r="O9" s="132"/>
      <c r="P9" s="132"/>
      <c r="Q9" s="132" t="s">
        <v>17</v>
      </c>
      <c r="R9" s="132" t="s">
        <v>18</v>
      </c>
      <c r="S9" s="132" t="s">
        <v>19</v>
      </c>
      <c r="T9" s="132" t="s">
        <v>17</v>
      </c>
      <c r="U9" s="132" t="s">
        <v>18</v>
      </c>
      <c r="V9" s="132" t="s">
        <v>19</v>
      </c>
      <c r="W9" s="132" t="s">
        <v>17</v>
      </c>
      <c r="X9" s="132" t="s">
        <v>18</v>
      </c>
      <c r="Y9" s="132" t="s">
        <v>19</v>
      </c>
      <c r="Z9" s="127" t="s">
        <v>17</v>
      </c>
      <c r="AA9" s="127" t="s">
        <v>18</v>
      </c>
      <c r="AB9" s="127" t="s">
        <v>19</v>
      </c>
      <c r="AC9" s="127" t="s">
        <v>17</v>
      </c>
      <c r="AD9" s="127" t="s">
        <v>18</v>
      </c>
      <c r="AE9" s="127" t="s">
        <v>19</v>
      </c>
      <c r="AF9" s="132"/>
      <c r="AG9" s="132"/>
      <c r="AH9" s="132"/>
      <c r="AI9" s="112"/>
      <c r="AJ9" s="112"/>
      <c r="AK9" s="112"/>
      <c r="AL9" s="112"/>
    </row>
    <row r="10" ht="18" spans="1:38">
      <c r="A10" s="133">
        <v>1</v>
      </c>
      <c r="B10" s="127" t="s">
        <v>27</v>
      </c>
      <c r="C10" s="127" t="s">
        <v>28</v>
      </c>
      <c r="D10" s="134">
        <v>15</v>
      </c>
      <c r="E10" s="135">
        <v>4</v>
      </c>
      <c r="F10" s="135">
        <v>5.5</v>
      </c>
      <c r="G10" s="135">
        <v>5.5</v>
      </c>
      <c r="H10" s="135">
        <v>3.75</v>
      </c>
      <c r="I10" s="135">
        <v>8.5</v>
      </c>
      <c r="J10" s="135">
        <v>2.75</v>
      </c>
      <c r="K10" s="135">
        <v>3.25</v>
      </c>
      <c r="L10" s="135">
        <v>9.25</v>
      </c>
      <c r="M10" s="135">
        <v>2.5</v>
      </c>
      <c r="N10" s="135">
        <v>3.25</v>
      </c>
      <c r="O10" s="135">
        <v>8.75</v>
      </c>
      <c r="P10" s="135">
        <v>3</v>
      </c>
      <c r="Q10" s="135">
        <v>3.5</v>
      </c>
      <c r="R10" s="135">
        <v>6.5</v>
      </c>
      <c r="S10" s="135">
        <v>5</v>
      </c>
      <c r="T10" s="135">
        <v>2.75</v>
      </c>
      <c r="U10" s="135">
        <v>8.5</v>
      </c>
      <c r="V10" s="135">
        <v>3.75</v>
      </c>
      <c r="W10" s="135">
        <v>3</v>
      </c>
      <c r="X10" s="135">
        <v>10</v>
      </c>
      <c r="Y10" s="135">
        <v>2</v>
      </c>
      <c r="Z10" s="135">
        <v>4.25</v>
      </c>
      <c r="AA10" s="135">
        <v>9.75</v>
      </c>
      <c r="AB10" s="135">
        <v>1</v>
      </c>
      <c r="AC10" s="135">
        <v>4</v>
      </c>
      <c r="AD10" s="135">
        <v>6.75</v>
      </c>
      <c r="AE10" s="135">
        <v>4.25</v>
      </c>
      <c r="AF10" s="135">
        <v>3.75</v>
      </c>
      <c r="AG10" s="135">
        <v>6.75</v>
      </c>
      <c r="AH10" s="135">
        <v>4.5</v>
      </c>
      <c r="AI10" s="112"/>
      <c r="AJ10" s="112"/>
      <c r="AK10" s="112"/>
      <c r="AL10" s="112"/>
    </row>
    <row r="11" ht="18" spans="1:38">
      <c r="A11" s="133">
        <v>2</v>
      </c>
      <c r="B11" s="127" t="s">
        <v>29</v>
      </c>
      <c r="C11" s="127" t="s">
        <v>30</v>
      </c>
      <c r="D11" s="135">
        <v>13</v>
      </c>
      <c r="E11" s="135">
        <v>3.5</v>
      </c>
      <c r="F11" s="135">
        <v>4.5</v>
      </c>
      <c r="G11" s="135">
        <v>5</v>
      </c>
      <c r="H11" s="135">
        <v>3</v>
      </c>
      <c r="I11" s="135">
        <v>7.5</v>
      </c>
      <c r="J11" s="135">
        <v>2.5</v>
      </c>
      <c r="K11" s="135">
        <v>3</v>
      </c>
      <c r="L11" s="135">
        <v>7.5</v>
      </c>
      <c r="M11" s="135">
        <v>2.5</v>
      </c>
      <c r="N11" s="135">
        <v>3</v>
      </c>
      <c r="O11" s="135">
        <v>7.25</v>
      </c>
      <c r="P11" s="135">
        <v>2.75</v>
      </c>
      <c r="Q11" s="135">
        <v>3.5</v>
      </c>
      <c r="R11" s="135">
        <v>5.5</v>
      </c>
      <c r="S11" s="135">
        <v>4</v>
      </c>
      <c r="T11" s="135">
        <v>2.75</v>
      </c>
      <c r="U11" s="135">
        <v>7</v>
      </c>
      <c r="V11" s="135">
        <v>3.25</v>
      </c>
      <c r="W11" s="135">
        <v>2.75</v>
      </c>
      <c r="X11" s="135">
        <v>8.75</v>
      </c>
      <c r="Y11" s="135">
        <v>1.5</v>
      </c>
      <c r="Z11" s="135">
        <v>4</v>
      </c>
      <c r="AA11" s="135">
        <v>8.5</v>
      </c>
      <c r="AB11" s="135">
        <v>0.5</v>
      </c>
      <c r="AC11" s="135">
        <v>3</v>
      </c>
      <c r="AD11" s="135">
        <v>6.5</v>
      </c>
      <c r="AE11" s="135">
        <v>3.5</v>
      </c>
      <c r="AF11" s="135">
        <v>3</v>
      </c>
      <c r="AG11" s="135">
        <v>6.25</v>
      </c>
      <c r="AH11" s="135">
        <v>3.75</v>
      </c>
      <c r="AI11" s="112"/>
      <c r="AJ11" s="112"/>
      <c r="AK11" s="112"/>
      <c r="AL11" s="112"/>
    </row>
    <row r="12" spans="1:38">
      <c r="A12" s="133">
        <v>3</v>
      </c>
      <c r="B12" s="136"/>
      <c r="C12" s="13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12"/>
      <c r="AJ12" s="112"/>
      <c r="AK12" s="112"/>
      <c r="AL12" s="112"/>
    </row>
    <row r="13" spans="1:38">
      <c r="A13" s="133">
        <v>4</v>
      </c>
      <c r="B13" s="136"/>
      <c r="C13" s="13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12"/>
      <c r="AJ13" s="112"/>
      <c r="AK13" s="112"/>
      <c r="AL13" s="112"/>
    </row>
    <row r="14" spans="1:38">
      <c r="A14" s="133">
        <v>5</v>
      </c>
      <c r="B14" s="136"/>
      <c r="C14" s="13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6"/>
      <c r="AH14" s="126"/>
      <c r="AI14" s="112"/>
      <c r="AJ14" s="112"/>
      <c r="AK14" s="112"/>
      <c r="AL14" s="112"/>
    </row>
    <row r="15" spans="1:38">
      <c r="A15" s="133">
        <v>6</v>
      </c>
      <c r="B15" s="136"/>
      <c r="C15" s="13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12"/>
      <c r="AJ15" s="112"/>
      <c r="AK15" s="112"/>
      <c r="AL15" s="112"/>
    </row>
    <row r="16" spans="1:38">
      <c r="A16" s="133">
        <v>7</v>
      </c>
      <c r="B16" s="136"/>
      <c r="C16" s="13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12"/>
      <c r="AJ16" s="112"/>
      <c r="AK16" s="112"/>
      <c r="AL16" s="112"/>
    </row>
    <row r="17" spans="1:38">
      <c r="A17" s="137" t="s">
        <v>31</v>
      </c>
      <c r="B17" s="138"/>
      <c r="C17" s="139"/>
      <c r="D17" s="140">
        <f t="shared" ref="D17:AH17" si="0">SUM(D10:D16)</f>
        <v>28</v>
      </c>
      <c r="E17" s="141">
        <f t="shared" si="0"/>
        <v>7.5</v>
      </c>
      <c r="F17" s="141">
        <f t="shared" si="0"/>
        <v>10</v>
      </c>
      <c r="G17" s="141">
        <f t="shared" si="0"/>
        <v>10.5</v>
      </c>
      <c r="H17" s="141">
        <f t="shared" si="0"/>
        <v>6.75</v>
      </c>
      <c r="I17" s="141">
        <f t="shared" si="0"/>
        <v>16</v>
      </c>
      <c r="J17" s="141">
        <f t="shared" si="0"/>
        <v>5.25</v>
      </c>
      <c r="K17" s="141">
        <f t="shared" si="0"/>
        <v>6.25</v>
      </c>
      <c r="L17" s="141">
        <f t="shared" si="0"/>
        <v>16.75</v>
      </c>
      <c r="M17" s="141">
        <f t="shared" si="0"/>
        <v>5</v>
      </c>
      <c r="N17" s="141">
        <f t="shared" si="0"/>
        <v>6.25</v>
      </c>
      <c r="O17" s="141">
        <f t="shared" si="0"/>
        <v>16</v>
      </c>
      <c r="P17" s="141">
        <f t="shared" si="0"/>
        <v>5.75</v>
      </c>
      <c r="Q17" s="141">
        <f t="shared" si="0"/>
        <v>7</v>
      </c>
      <c r="R17" s="141">
        <f t="shared" si="0"/>
        <v>12</v>
      </c>
      <c r="S17" s="141">
        <f t="shared" si="0"/>
        <v>9</v>
      </c>
      <c r="T17" s="141">
        <f t="shared" si="0"/>
        <v>5.5</v>
      </c>
      <c r="U17" s="141">
        <f t="shared" si="0"/>
        <v>15.5</v>
      </c>
      <c r="V17" s="141">
        <f t="shared" si="0"/>
        <v>7</v>
      </c>
      <c r="W17" s="141">
        <f t="shared" si="0"/>
        <v>5.75</v>
      </c>
      <c r="X17" s="141">
        <f t="shared" si="0"/>
        <v>18.75</v>
      </c>
      <c r="Y17" s="141">
        <f t="shared" si="0"/>
        <v>3.5</v>
      </c>
      <c r="Z17" s="141">
        <f t="shared" si="0"/>
        <v>8.25</v>
      </c>
      <c r="AA17" s="141">
        <f t="shared" si="0"/>
        <v>18.25</v>
      </c>
      <c r="AB17" s="141">
        <f t="shared" si="0"/>
        <v>1.5</v>
      </c>
      <c r="AC17" s="141">
        <f t="shared" si="0"/>
        <v>7</v>
      </c>
      <c r="AD17" s="141">
        <f t="shared" si="0"/>
        <v>13.25</v>
      </c>
      <c r="AE17" s="141">
        <f t="shared" si="0"/>
        <v>7.75</v>
      </c>
      <c r="AF17" s="141">
        <f t="shared" si="0"/>
        <v>6.75</v>
      </c>
      <c r="AG17" s="141">
        <f t="shared" si="0"/>
        <v>13</v>
      </c>
      <c r="AH17" s="141">
        <f t="shared" si="0"/>
        <v>8.25</v>
      </c>
      <c r="AI17" s="112"/>
      <c r="AJ17" s="112"/>
      <c r="AK17" s="112"/>
      <c r="AL17" s="112"/>
    </row>
    <row r="18" spans="1:38">
      <c r="A18" s="142" t="s">
        <v>32</v>
      </c>
      <c r="B18" s="143"/>
      <c r="C18" s="143"/>
      <c r="D18" s="144">
        <f>D17*100/D17</f>
        <v>100</v>
      </c>
      <c r="E18" s="141">
        <f>E17*100/D17</f>
        <v>26.7857142857143</v>
      </c>
      <c r="F18" s="141">
        <f>F17*100/D17</f>
        <v>35.7142857142857</v>
      </c>
      <c r="G18" s="141">
        <f>G17*100/D17</f>
        <v>37.5</v>
      </c>
      <c r="H18" s="141">
        <f>H17*100/D17</f>
        <v>24.1071428571429</v>
      </c>
      <c r="I18" s="141">
        <f>I17*100/D17</f>
        <v>57.1428571428571</v>
      </c>
      <c r="J18" s="141">
        <f>J17*100/D17</f>
        <v>18.75</v>
      </c>
      <c r="K18" s="141">
        <f>K17*100/D17</f>
        <v>22.3214285714286</v>
      </c>
      <c r="L18" s="141">
        <f>L17*100/D17</f>
        <v>59.8214285714286</v>
      </c>
      <c r="M18" s="141">
        <f>M17*100/D17</f>
        <v>17.8571428571429</v>
      </c>
      <c r="N18" s="141">
        <f>N17*100/D17</f>
        <v>22.3214285714286</v>
      </c>
      <c r="O18" s="141">
        <f>O17*100/D17</f>
        <v>57.1428571428571</v>
      </c>
      <c r="P18" s="141">
        <f>P17*100/D17</f>
        <v>20.5357142857143</v>
      </c>
      <c r="Q18" s="141">
        <f>Q17*100/D17</f>
        <v>25</v>
      </c>
      <c r="R18" s="141">
        <f>R17*100/D17</f>
        <v>42.8571428571429</v>
      </c>
      <c r="S18" s="141">
        <f>S17*100/D17</f>
        <v>32.1428571428571</v>
      </c>
      <c r="T18" s="141">
        <f>T17*100/D17</f>
        <v>19.6428571428571</v>
      </c>
      <c r="U18" s="141">
        <f>U17*100/D17</f>
        <v>55.3571428571429</v>
      </c>
      <c r="V18" s="141">
        <f>V17*100/D17</f>
        <v>25</v>
      </c>
      <c r="W18" s="141">
        <f>W17*100/D17</f>
        <v>20.5357142857143</v>
      </c>
      <c r="X18" s="141">
        <f>X17*100/D17</f>
        <v>66.9642857142857</v>
      </c>
      <c r="Y18" s="141">
        <f>Y17*100/D17</f>
        <v>12.5</v>
      </c>
      <c r="Z18" s="141">
        <f>Z17*100/D17</f>
        <v>29.4642857142857</v>
      </c>
      <c r="AA18" s="141">
        <f>AA17*100/D17</f>
        <v>65.1785714285714</v>
      </c>
      <c r="AB18" s="141">
        <f>AB17*100/D17</f>
        <v>5.35714285714286</v>
      </c>
      <c r="AC18" s="141">
        <f>AC17*100/D17</f>
        <v>25</v>
      </c>
      <c r="AD18" s="141">
        <f>AD17*100/D17</f>
        <v>47.3214285714286</v>
      </c>
      <c r="AE18" s="141">
        <f>AE17*100/D17</f>
        <v>27.6785714285714</v>
      </c>
      <c r="AF18" s="141">
        <f>AF17*100/D17</f>
        <v>24.1071428571429</v>
      </c>
      <c r="AG18" s="141">
        <f>AG17*100/D17</f>
        <v>46.4285714285714</v>
      </c>
      <c r="AH18" s="141">
        <f>AH17*100/D17</f>
        <v>29.4642857142857</v>
      </c>
      <c r="AI18" s="112"/>
      <c r="AJ18" s="112"/>
      <c r="AK18" s="112"/>
      <c r="AL18" s="112"/>
    </row>
    <row r="19" spans="1:38">
      <c r="A19" s="112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</row>
    <row r="20" spans="1:38">
      <c r="A20" s="112"/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</row>
    <row r="21" spans="1:38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</row>
  </sheetData>
  <mergeCells count="35">
    <mergeCell ref="B2:I2"/>
    <mergeCell ref="N2:Q2"/>
    <mergeCell ref="T2:X2"/>
    <mergeCell ref="AG2:AH2"/>
    <mergeCell ref="B3:G3"/>
    <mergeCell ref="N3:Q3"/>
    <mergeCell ref="T3:Y3"/>
    <mergeCell ref="N4:Q4"/>
    <mergeCell ref="E7:G7"/>
    <mergeCell ref="H7:M7"/>
    <mergeCell ref="N7:P7"/>
    <mergeCell ref="Q7:AE7"/>
    <mergeCell ref="AF7:AH7"/>
    <mergeCell ref="H8:J8"/>
    <mergeCell ref="K8:M8"/>
    <mergeCell ref="Q8:S8"/>
    <mergeCell ref="T8:V8"/>
    <mergeCell ref="W8:Y8"/>
    <mergeCell ref="Z8:AB8"/>
    <mergeCell ref="AC8:AE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N8:N9"/>
    <mergeCell ref="O8:O9"/>
    <mergeCell ref="P8:P9"/>
    <mergeCell ref="AF8:AF9"/>
    <mergeCell ref="AG8:AG9"/>
    <mergeCell ref="AH8:AH9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K20"/>
  <sheetViews>
    <sheetView zoomScale="70" zoomScaleNormal="70" workbookViewId="0">
      <selection activeCell="F24" sqref="F24"/>
    </sheetView>
  </sheetViews>
  <sheetFormatPr defaultColWidth="9" defaultRowHeight="14.5"/>
  <cols>
    <col min="2" max="2" width="11.2818181818182" customWidth="1"/>
    <col min="3" max="3" width="9.42727272727273" customWidth="1"/>
    <col min="4" max="4" width="6.13636363636364" customWidth="1"/>
    <col min="5" max="5" width="8.13636363636364" customWidth="1"/>
    <col min="6" max="6" width="8.28181818181818" customWidth="1"/>
    <col min="7" max="7" width="9.13636363636364" customWidth="1"/>
    <col min="8" max="8" width="9" customWidth="1"/>
    <col min="9" max="9" width="8.57272727272727" customWidth="1"/>
    <col min="10" max="10" width="8.42727272727273" customWidth="1"/>
    <col min="11" max="11" width="8.13636363636364" customWidth="1"/>
    <col min="12" max="12" width="8.70909090909091" customWidth="1"/>
    <col min="13" max="14" width="8" customWidth="1"/>
    <col min="15" max="15" width="8.57272727272727" customWidth="1"/>
    <col min="16" max="17" width="9" customWidth="1"/>
    <col min="18" max="18" width="8" customWidth="1"/>
    <col min="19" max="20" width="8.13636363636364" customWidth="1"/>
    <col min="21" max="23" width="8" customWidth="1"/>
    <col min="24" max="24" width="8.13636363636364" customWidth="1"/>
    <col min="25" max="25" width="8" customWidth="1"/>
    <col min="26" max="26" width="8.13636363636364" customWidth="1"/>
    <col min="27" max="27" width="8" customWidth="1"/>
    <col min="28" max="29" width="8.13636363636364" customWidth="1"/>
    <col min="30" max="31" width="8.57272727272727" customWidth="1"/>
    <col min="32" max="33" width="8" customWidth="1"/>
    <col min="34" max="34" width="8.42727272727273" customWidth="1"/>
  </cols>
  <sheetData>
    <row r="2" spans="1:37">
      <c r="A2" s="75">
        <v>1</v>
      </c>
      <c r="B2" s="76" t="s">
        <v>33</v>
      </c>
      <c r="C2" s="76"/>
      <c r="D2" s="76"/>
      <c r="E2" s="76"/>
      <c r="F2" s="76"/>
      <c r="G2" s="76"/>
      <c r="H2" s="76"/>
      <c r="I2" s="76"/>
      <c r="J2" s="75"/>
      <c r="K2" s="75"/>
      <c r="L2" s="75"/>
      <c r="M2" s="75"/>
      <c r="N2" s="77" t="s">
        <v>34</v>
      </c>
      <c r="O2" s="77"/>
      <c r="P2" s="77"/>
      <c r="Q2" s="78"/>
      <c r="R2" s="79" t="s">
        <v>2</v>
      </c>
      <c r="S2" s="79"/>
      <c r="T2" s="79"/>
      <c r="U2" s="79"/>
      <c r="V2" s="79"/>
      <c r="W2" s="80"/>
      <c r="X2" s="80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2" t="s">
        <v>3</v>
      </c>
      <c r="AK2" s="82"/>
    </row>
    <row r="3" spans="1:37">
      <c r="A3" s="81"/>
      <c r="B3" s="77" t="s">
        <v>35</v>
      </c>
      <c r="C3" s="77"/>
      <c r="D3" s="77"/>
      <c r="E3" s="77"/>
      <c r="F3" s="77"/>
      <c r="G3" s="81"/>
      <c r="H3" s="83"/>
      <c r="I3" s="81"/>
      <c r="J3" s="81"/>
      <c r="K3" s="81"/>
      <c r="L3" s="81"/>
      <c r="M3" s="81"/>
      <c r="N3" s="77" t="s">
        <v>36</v>
      </c>
      <c r="O3" s="77"/>
      <c r="P3" s="77"/>
      <c r="Q3" s="78"/>
      <c r="R3" s="77" t="s">
        <v>6</v>
      </c>
      <c r="S3" s="77"/>
      <c r="T3" s="77"/>
      <c r="U3" s="77"/>
      <c r="V3" s="77"/>
      <c r="W3" s="80"/>
      <c r="X3" s="80"/>
      <c r="Y3" s="84"/>
      <c r="Z3" s="84"/>
      <c r="AA3" s="84"/>
      <c r="AB3" s="84"/>
      <c r="AC3" s="84"/>
      <c r="AD3" s="84"/>
      <c r="AE3" s="84"/>
      <c r="AF3" s="84"/>
      <c r="AG3" s="84"/>
      <c r="AH3" s="81"/>
      <c r="AI3" s="81"/>
      <c r="AJ3" s="81"/>
      <c r="AK3" s="81"/>
    </row>
    <row r="4" spans="1:37">
      <c r="A4" s="81"/>
      <c r="B4" s="85"/>
      <c r="C4" s="85"/>
      <c r="D4" s="85"/>
      <c r="E4" s="85"/>
      <c r="F4" s="85"/>
      <c r="G4" s="81"/>
      <c r="H4" s="81"/>
      <c r="I4" s="81"/>
      <c r="J4" s="81"/>
      <c r="K4" s="81"/>
      <c r="L4" s="81"/>
      <c r="M4" s="81"/>
      <c r="N4" s="77" t="s">
        <v>37</v>
      </c>
      <c r="O4" s="77"/>
      <c r="P4" s="77"/>
      <c r="Q4" s="78"/>
      <c r="R4" s="80"/>
      <c r="S4" s="80"/>
      <c r="T4" s="80"/>
      <c r="U4" s="80"/>
      <c r="V4" s="80"/>
      <c r="W4" s="80"/>
      <c r="X4" s="80"/>
      <c r="Y4" s="84"/>
      <c r="Z4" s="84"/>
      <c r="AA4" s="84"/>
      <c r="AB4" s="84"/>
      <c r="AC4" s="84"/>
      <c r="AD4" s="84"/>
      <c r="AE4" s="84"/>
      <c r="AF4" s="84"/>
      <c r="AG4" s="84"/>
      <c r="AH4" s="81"/>
      <c r="AI4" s="81"/>
      <c r="AJ4" s="81"/>
      <c r="AK4" s="81"/>
    </row>
    <row r="5" spans="1:37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</row>
    <row r="6" spans="1:37">
      <c r="A6" s="81"/>
      <c r="B6" s="86"/>
      <c r="C6" s="86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</row>
    <row r="7" ht="30.95" customHeight="1" spans="1:37">
      <c r="A7" s="87" t="s">
        <v>8</v>
      </c>
      <c r="B7" s="88" t="s">
        <v>9</v>
      </c>
      <c r="C7" s="88" t="s">
        <v>10</v>
      </c>
      <c r="D7" s="88" t="s">
        <v>11</v>
      </c>
      <c r="E7" s="88" t="s">
        <v>12</v>
      </c>
      <c r="F7" s="88"/>
      <c r="G7" s="88"/>
      <c r="H7" s="89" t="s">
        <v>13</v>
      </c>
      <c r="I7" s="90"/>
      <c r="J7" s="90"/>
      <c r="K7" s="90"/>
      <c r="L7" s="90"/>
      <c r="M7" s="90"/>
      <c r="N7" s="90"/>
      <c r="O7" s="90"/>
      <c r="P7" s="91"/>
      <c r="Q7" s="88" t="s">
        <v>14</v>
      </c>
      <c r="R7" s="88"/>
      <c r="S7" s="88"/>
      <c r="T7" s="89" t="s">
        <v>15</v>
      </c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1"/>
      <c r="AI7" s="88" t="s">
        <v>16</v>
      </c>
      <c r="AJ7" s="88"/>
      <c r="AK7" s="88"/>
    </row>
    <row r="8" ht="15.75" customHeight="1" spans="1:37">
      <c r="A8" s="87"/>
      <c r="B8" s="88"/>
      <c r="C8" s="88"/>
      <c r="D8" s="88"/>
      <c r="E8" s="92" t="s">
        <v>17</v>
      </c>
      <c r="F8" s="92" t="s">
        <v>18</v>
      </c>
      <c r="G8" s="92" t="s">
        <v>19</v>
      </c>
      <c r="H8" s="93" t="s">
        <v>20</v>
      </c>
      <c r="I8" s="94"/>
      <c r="J8" s="94"/>
      <c r="K8" s="90" t="s">
        <v>21</v>
      </c>
      <c r="L8" s="90"/>
      <c r="M8" s="91"/>
      <c r="N8" s="95" t="s">
        <v>38</v>
      </c>
      <c r="O8" s="96"/>
      <c r="P8" s="97"/>
      <c r="Q8" s="92" t="s">
        <v>17</v>
      </c>
      <c r="R8" s="92" t="s">
        <v>18</v>
      </c>
      <c r="S8" s="92" t="s">
        <v>19</v>
      </c>
      <c r="T8" s="98" t="s">
        <v>22</v>
      </c>
      <c r="U8" s="98"/>
      <c r="V8" s="98"/>
      <c r="W8" s="98" t="s">
        <v>23</v>
      </c>
      <c r="X8" s="98"/>
      <c r="Y8" s="98"/>
      <c r="Z8" s="87" t="s">
        <v>24</v>
      </c>
      <c r="AA8" s="87"/>
      <c r="AB8" s="87"/>
      <c r="AC8" s="87" t="s">
        <v>25</v>
      </c>
      <c r="AD8" s="87"/>
      <c r="AE8" s="87"/>
      <c r="AF8" s="96" t="s">
        <v>26</v>
      </c>
      <c r="AG8" s="96"/>
      <c r="AH8" s="97"/>
      <c r="AI8" s="92" t="s">
        <v>17</v>
      </c>
      <c r="AJ8" s="92" t="s">
        <v>18</v>
      </c>
      <c r="AK8" s="92" t="s">
        <v>19</v>
      </c>
    </row>
    <row r="9" ht="50.1" customHeight="1" spans="1:37">
      <c r="A9" s="87"/>
      <c r="B9" s="88"/>
      <c r="C9" s="88"/>
      <c r="D9" s="88"/>
      <c r="E9" s="99"/>
      <c r="F9" s="99"/>
      <c r="G9" s="99"/>
      <c r="H9" s="88" t="s">
        <v>17</v>
      </c>
      <c r="I9" s="88" t="s">
        <v>18</v>
      </c>
      <c r="J9" s="88" t="s">
        <v>19</v>
      </c>
      <c r="K9" s="88" t="s">
        <v>17</v>
      </c>
      <c r="L9" s="88" t="s">
        <v>18</v>
      </c>
      <c r="M9" s="88" t="s">
        <v>19</v>
      </c>
      <c r="N9" s="88" t="s">
        <v>17</v>
      </c>
      <c r="O9" s="88" t="s">
        <v>18</v>
      </c>
      <c r="P9" s="88" t="s">
        <v>19</v>
      </c>
      <c r="Q9" s="99"/>
      <c r="R9" s="99"/>
      <c r="S9" s="99"/>
      <c r="T9" s="88" t="s">
        <v>17</v>
      </c>
      <c r="U9" s="88" t="s">
        <v>18</v>
      </c>
      <c r="V9" s="88" t="s">
        <v>19</v>
      </c>
      <c r="W9" s="88" t="s">
        <v>17</v>
      </c>
      <c r="X9" s="88" t="s">
        <v>18</v>
      </c>
      <c r="Y9" s="88" t="s">
        <v>19</v>
      </c>
      <c r="Z9" s="88" t="s">
        <v>17</v>
      </c>
      <c r="AA9" s="88" t="s">
        <v>18</v>
      </c>
      <c r="AB9" s="88" t="s">
        <v>19</v>
      </c>
      <c r="AC9" s="88" t="s">
        <v>17</v>
      </c>
      <c r="AD9" s="88" t="s">
        <v>18</v>
      </c>
      <c r="AE9" s="88" t="s">
        <v>19</v>
      </c>
      <c r="AF9" s="88" t="s">
        <v>17</v>
      </c>
      <c r="AG9" s="88" t="s">
        <v>18</v>
      </c>
      <c r="AH9" s="88" t="s">
        <v>19</v>
      </c>
      <c r="AI9" s="99"/>
      <c r="AJ9" s="99"/>
      <c r="AK9" s="99"/>
    </row>
    <row r="10" ht="39" spans="1:37">
      <c r="A10" s="100">
        <v>1</v>
      </c>
      <c r="B10" s="88" t="s">
        <v>39</v>
      </c>
      <c r="C10" s="88" t="s">
        <v>40</v>
      </c>
      <c r="D10" s="101">
        <v>18</v>
      </c>
      <c r="E10" s="101">
        <v>13</v>
      </c>
      <c r="F10" s="101">
        <v>2.4</v>
      </c>
      <c r="G10" s="101">
        <v>2.6</v>
      </c>
      <c r="H10" s="101">
        <v>8.8</v>
      </c>
      <c r="I10" s="101">
        <v>8</v>
      </c>
      <c r="J10" s="101">
        <v>1.2</v>
      </c>
      <c r="K10" s="101">
        <v>7.8</v>
      </c>
      <c r="L10" s="101">
        <v>8.2</v>
      </c>
      <c r="M10" s="101">
        <v>2</v>
      </c>
      <c r="N10" s="101">
        <v>9.4</v>
      </c>
      <c r="O10" s="101">
        <v>5.2</v>
      </c>
      <c r="P10" s="101">
        <v>3.4</v>
      </c>
      <c r="Q10" s="101">
        <v>9.6</v>
      </c>
      <c r="R10" s="101">
        <v>6.8</v>
      </c>
      <c r="S10" s="101">
        <v>1.6</v>
      </c>
      <c r="T10" s="101">
        <v>10.2</v>
      </c>
      <c r="U10" s="101">
        <v>5.4</v>
      </c>
      <c r="V10" s="101">
        <v>2.4</v>
      </c>
      <c r="W10" s="101">
        <v>10.8</v>
      </c>
      <c r="X10" s="101">
        <v>5.4</v>
      </c>
      <c r="Y10" s="101">
        <v>1.8</v>
      </c>
      <c r="Z10" s="101">
        <v>11.2</v>
      </c>
      <c r="AA10" s="101">
        <v>5.8</v>
      </c>
      <c r="AB10" s="101">
        <v>1</v>
      </c>
      <c r="AC10" s="101">
        <v>11.2</v>
      </c>
      <c r="AD10" s="101">
        <v>6.2</v>
      </c>
      <c r="AE10" s="101">
        <v>0.6</v>
      </c>
      <c r="AF10" s="101">
        <v>11.8</v>
      </c>
      <c r="AG10" s="101">
        <v>6</v>
      </c>
      <c r="AH10" s="101">
        <v>0.2</v>
      </c>
      <c r="AI10" s="101">
        <v>10.2</v>
      </c>
      <c r="AJ10" s="101">
        <v>6.6</v>
      </c>
      <c r="AK10" s="101">
        <v>1.2</v>
      </c>
    </row>
    <row r="11" spans="1:37">
      <c r="A11" s="100">
        <v>2</v>
      </c>
      <c r="B11" s="102"/>
      <c r="C11" s="102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</row>
    <row r="12" spans="1:37">
      <c r="A12" s="100">
        <v>3</v>
      </c>
      <c r="B12" s="103"/>
      <c r="C12" s="103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</row>
    <row r="13" spans="1:37">
      <c r="A13" s="100">
        <v>4</v>
      </c>
      <c r="B13" s="103"/>
      <c r="C13" s="103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87"/>
      <c r="AI13" s="87"/>
      <c r="AJ13" s="87"/>
      <c r="AK13" s="87"/>
    </row>
    <row r="14" spans="1:37">
      <c r="A14" s="100">
        <v>5</v>
      </c>
      <c r="B14" s="103"/>
      <c r="C14" s="103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87"/>
      <c r="T14" s="87"/>
      <c r="U14" s="87"/>
      <c r="V14" s="87"/>
      <c r="W14" s="87"/>
      <c r="X14" s="87"/>
      <c r="Y14" s="87"/>
      <c r="Z14" s="87"/>
      <c r="AA14" s="87"/>
      <c r="AB14" s="87"/>
      <c r="AC14" s="87"/>
      <c r="AD14" s="87"/>
      <c r="AE14" s="87"/>
      <c r="AF14" s="87"/>
      <c r="AG14" s="87"/>
      <c r="AH14" s="87"/>
      <c r="AI14" s="87"/>
      <c r="AJ14" s="87"/>
      <c r="AK14" s="87"/>
    </row>
    <row r="15" spans="1:37">
      <c r="A15" s="100">
        <v>6</v>
      </c>
      <c r="B15" s="103"/>
      <c r="C15" s="103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</row>
    <row r="16" spans="1:37">
      <c r="A16" s="100">
        <v>7</v>
      </c>
      <c r="B16" s="103"/>
      <c r="C16" s="103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87"/>
      <c r="AG16" s="87"/>
      <c r="AH16" s="87"/>
      <c r="AI16" s="87"/>
      <c r="AJ16" s="87"/>
      <c r="AK16" s="87"/>
    </row>
    <row r="17" spans="1:37">
      <c r="A17" s="104" t="s">
        <v>31</v>
      </c>
      <c r="B17" s="105"/>
      <c r="C17" s="106"/>
      <c r="D17" s="107">
        <f t="shared" ref="D17:AK17" si="0">SUM(D10:D16)</f>
        <v>18</v>
      </c>
      <c r="E17" s="87">
        <f t="shared" si="0"/>
        <v>13</v>
      </c>
      <c r="F17" s="87">
        <f t="shared" si="0"/>
        <v>2.4</v>
      </c>
      <c r="G17" s="87">
        <f t="shared" si="0"/>
        <v>2.6</v>
      </c>
      <c r="H17" s="87">
        <f t="shared" si="0"/>
        <v>8.8</v>
      </c>
      <c r="I17" s="87">
        <f t="shared" si="0"/>
        <v>8</v>
      </c>
      <c r="J17" s="87">
        <f t="shared" si="0"/>
        <v>1.2</v>
      </c>
      <c r="K17" s="87">
        <f t="shared" si="0"/>
        <v>7.8</v>
      </c>
      <c r="L17" s="87">
        <f t="shared" si="0"/>
        <v>8.2</v>
      </c>
      <c r="M17" s="87">
        <f t="shared" si="0"/>
        <v>2</v>
      </c>
      <c r="N17" s="87">
        <f t="shared" si="0"/>
        <v>9.4</v>
      </c>
      <c r="O17" s="87">
        <f t="shared" si="0"/>
        <v>5.2</v>
      </c>
      <c r="P17" s="87">
        <f t="shared" si="0"/>
        <v>3.4</v>
      </c>
      <c r="Q17" s="87">
        <f t="shared" si="0"/>
        <v>9.6</v>
      </c>
      <c r="R17" s="87">
        <f t="shared" si="0"/>
        <v>6.8</v>
      </c>
      <c r="S17" s="87">
        <f t="shared" si="0"/>
        <v>1.6</v>
      </c>
      <c r="T17" s="87">
        <f t="shared" si="0"/>
        <v>10.2</v>
      </c>
      <c r="U17" s="87">
        <f t="shared" si="0"/>
        <v>5.4</v>
      </c>
      <c r="V17" s="87">
        <f t="shared" si="0"/>
        <v>2.4</v>
      </c>
      <c r="W17" s="87">
        <f t="shared" si="0"/>
        <v>10.8</v>
      </c>
      <c r="X17" s="87">
        <f t="shared" si="0"/>
        <v>5.4</v>
      </c>
      <c r="Y17" s="87">
        <f t="shared" si="0"/>
        <v>1.8</v>
      </c>
      <c r="Z17" s="87">
        <f t="shared" si="0"/>
        <v>11.2</v>
      </c>
      <c r="AA17" s="87">
        <f t="shared" si="0"/>
        <v>5.8</v>
      </c>
      <c r="AB17" s="87">
        <f t="shared" si="0"/>
        <v>1</v>
      </c>
      <c r="AC17" s="87">
        <f t="shared" si="0"/>
        <v>11.2</v>
      </c>
      <c r="AD17" s="87">
        <f t="shared" si="0"/>
        <v>6.2</v>
      </c>
      <c r="AE17" s="87">
        <f t="shared" si="0"/>
        <v>0.6</v>
      </c>
      <c r="AF17" s="87">
        <f t="shared" si="0"/>
        <v>11.8</v>
      </c>
      <c r="AG17" s="87">
        <f t="shared" si="0"/>
        <v>6</v>
      </c>
      <c r="AH17" s="87">
        <f t="shared" si="0"/>
        <v>0.2</v>
      </c>
      <c r="AI17" s="87">
        <f t="shared" si="0"/>
        <v>10.2</v>
      </c>
      <c r="AJ17" s="87">
        <f t="shared" si="0"/>
        <v>6.6</v>
      </c>
      <c r="AK17" s="87">
        <f t="shared" si="0"/>
        <v>1.2</v>
      </c>
    </row>
    <row r="18" ht="17.25" customHeight="1" spans="1:37">
      <c r="A18" s="108" t="s">
        <v>32</v>
      </c>
      <c r="B18" s="109"/>
      <c r="C18" s="109"/>
      <c r="D18" s="110">
        <f>D17*100/D17</f>
        <v>100</v>
      </c>
      <c r="E18" s="111">
        <f>E17*100/D17</f>
        <v>72.2222222222222</v>
      </c>
      <c r="F18" s="111">
        <f>F17*100/D17</f>
        <v>13.3333333333333</v>
      </c>
      <c r="G18" s="111">
        <f>G17*100/D17</f>
        <v>14.4444444444444</v>
      </c>
      <c r="H18" s="111">
        <f>H17*100/D17</f>
        <v>48.8888888888889</v>
      </c>
      <c r="I18" s="111">
        <f>I17*100/D17</f>
        <v>44.4444444444444</v>
      </c>
      <c r="J18" s="111">
        <f>J17*100/D17</f>
        <v>6.66666666666667</v>
      </c>
      <c r="K18" s="111">
        <f>K17*100/D17</f>
        <v>43.3333333333333</v>
      </c>
      <c r="L18" s="111">
        <f>L17*100/D17</f>
        <v>45.5555555555556</v>
      </c>
      <c r="M18" s="111">
        <f>M17*100/D17</f>
        <v>11.1111111111111</v>
      </c>
      <c r="N18" s="111">
        <f>N17*100/D17</f>
        <v>52.2222222222222</v>
      </c>
      <c r="O18" s="111">
        <f>O17*100/D17</f>
        <v>28.8888888888889</v>
      </c>
      <c r="P18" s="111">
        <f>P17*100/D17</f>
        <v>18.8888888888889</v>
      </c>
      <c r="Q18" s="111">
        <f>Q17*100/D17</f>
        <v>53.3333333333333</v>
      </c>
      <c r="R18" s="111">
        <f>R17*100/D17</f>
        <v>37.7777777777778</v>
      </c>
      <c r="S18" s="111">
        <f>S17*100/D17</f>
        <v>8.88888888888889</v>
      </c>
      <c r="T18" s="111">
        <f>T17*100/D17</f>
        <v>56.6666666666667</v>
      </c>
      <c r="U18" s="111">
        <f>U17*100/D17</f>
        <v>30</v>
      </c>
      <c r="V18" s="111">
        <f>V17*100/D17</f>
        <v>13.3333333333333</v>
      </c>
      <c r="W18" s="111">
        <f>W17*100/D17</f>
        <v>60</v>
      </c>
      <c r="X18" s="111">
        <f>X17*100/D17</f>
        <v>30</v>
      </c>
      <c r="Y18" s="111">
        <f>Y17*100/D17</f>
        <v>10</v>
      </c>
      <c r="Z18" s="111">
        <f>Z17*100/D17</f>
        <v>62.2222222222222</v>
      </c>
      <c r="AA18" s="111">
        <f>AA17*100/D17</f>
        <v>32.2222222222222</v>
      </c>
      <c r="AB18" s="111">
        <f>AB17*100/D17</f>
        <v>5.55555555555556</v>
      </c>
      <c r="AC18" s="111">
        <f>AC17*100/D17</f>
        <v>62.2222222222222</v>
      </c>
      <c r="AD18" s="111">
        <f>AD17*100/D17</f>
        <v>34.4444444444444</v>
      </c>
      <c r="AE18" s="111">
        <f>AE17*100/D17</f>
        <v>3.33333333333333</v>
      </c>
      <c r="AF18" s="111">
        <f>AF17*100/D17</f>
        <v>65.5555555555556</v>
      </c>
      <c r="AG18" s="111">
        <f>AG17*100/D17</f>
        <v>33.3333333333333</v>
      </c>
      <c r="AH18" s="111">
        <f>AH17*100/D17</f>
        <v>1.11111111111111</v>
      </c>
      <c r="AI18" s="111">
        <f>AI17*100/D17</f>
        <v>56.6666666666667</v>
      </c>
      <c r="AJ18" s="111">
        <f>AJ17*100/D17</f>
        <v>36.6666666666667</v>
      </c>
      <c r="AK18" s="111">
        <f>AK17*100/D17</f>
        <v>6.66666666666667</v>
      </c>
    </row>
    <row r="19" spans="1:37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</row>
    <row r="20" spans="1:37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</row>
  </sheetData>
  <mergeCells count="36">
    <mergeCell ref="B2:I2"/>
    <mergeCell ref="N2:P2"/>
    <mergeCell ref="R2:V2"/>
    <mergeCell ref="AJ2:AK2"/>
    <mergeCell ref="B3:F3"/>
    <mergeCell ref="N3:P3"/>
    <mergeCell ref="R3:V3"/>
    <mergeCell ref="N4:P4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  <mergeCell ref="R8:R9"/>
    <mergeCell ref="S8:S9"/>
    <mergeCell ref="AI8:AI9"/>
    <mergeCell ref="AJ8:AJ9"/>
    <mergeCell ref="AK8:AK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8"/>
  <sheetViews>
    <sheetView tabSelected="1" zoomScale="90" zoomScaleNormal="90" topLeftCell="A4" workbookViewId="0">
      <selection activeCell="P8" sqref="P8"/>
    </sheetView>
  </sheetViews>
  <sheetFormatPr defaultColWidth="9" defaultRowHeight="14.5"/>
  <cols>
    <col min="1" max="1" width="3.70909090909091" customWidth="1"/>
    <col min="2" max="2" width="7.42727272727273" customWidth="1"/>
    <col min="3" max="3" width="9.13636363636364" customWidth="1"/>
    <col min="4" max="4" width="4.57272727272727" customWidth="1"/>
    <col min="5" max="5" width="5.57272727272727" customWidth="1"/>
    <col min="6" max="8" width="5.13636363636364" customWidth="1"/>
    <col min="9" max="9" width="5.42727272727273" customWidth="1"/>
    <col min="10" max="10" width="5.13636363636364" customWidth="1"/>
    <col min="11" max="11" width="5.42727272727273" customWidth="1"/>
    <col min="12" max="13" width="4.42727272727273" customWidth="1"/>
    <col min="14" max="14" width="5.70909090909091" customWidth="1"/>
    <col min="15" max="15" width="4.85454545454545" customWidth="1"/>
    <col min="16" max="16" width="5.28181818181818" customWidth="1"/>
    <col min="17" max="17" width="5.70909090909091" customWidth="1"/>
    <col min="18" max="18" width="5.57272727272727" customWidth="1"/>
    <col min="19" max="21" width="4.57272727272727" customWidth="1"/>
    <col min="22" max="22" width="4.28181818181818" customWidth="1"/>
    <col min="23" max="24" width="4.13636363636364" customWidth="1"/>
    <col min="25" max="25" width="4.57272727272727" customWidth="1"/>
    <col min="26" max="26" width="4.70909090909091" customWidth="1"/>
    <col min="27" max="27" width="4.85454545454545" customWidth="1"/>
    <col min="28" max="28" width="5" customWidth="1"/>
    <col min="29" max="29" width="4.85454545454545" customWidth="1"/>
    <col min="30" max="30" width="5" customWidth="1"/>
    <col min="31" max="31" width="5.28181818181818" customWidth="1"/>
    <col min="32" max="32" width="4.57272727272727" customWidth="1"/>
    <col min="33" max="33" width="5.13636363636364" customWidth="1"/>
    <col min="34" max="35" width="4.70909090909091" customWidth="1"/>
    <col min="36" max="36" width="5" customWidth="1"/>
    <col min="37" max="37" width="5.28181818181818" customWidth="1"/>
  </cols>
  <sheetData>
    <row r="1" spans="1:40">
      <c r="A1" s="42"/>
      <c r="B1" s="42" t="s">
        <v>41</v>
      </c>
      <c r="C1" s="42"/>
      <c r="D1" s="42"/>
      <c r="E1" s="42"/>
      <c r="F1" s="42"/>
      <c r="G1" s="42"/>
      <c r="H1" s="42"/>
      <c r="I1" s="42"/>
      <c r="J1" s="42"/>
      <c r="K1" s="42"/>
      <c r="L1" s="43"/>
      <c r="M1" s="43"/>
      <c r="N1" s="43"/>
      <c r="O1" s="44" t="s">
        <v>42</v>
      </c>
      <c r="P1" s="44"/>
      <c r="Q1" s="44"/>
      <c r="R1" s="44"/>
      <c r="S1" s="45" t="s">
        <v>2</v>
      </c>
      <c r="T1" s="45"/>
      <c r="U1" s="45"/>
      <c r="V1" s="45"/>
      <c r="W1" s="45"/>
      <c r="X1" s="45"/>
      <c r="Y1" s="43"/>
      <c r="Z1" s="43"/>
      <c r="AA1" s="43"/>
      <c r="AB1" s="43"/>
      <c r="AC1" s="43"/>
      <c r="AD1" s="43"/>
      <c r="AE1" s="43"/>
      <c r="AF1" s="46"/>
      <c r="AG1" s="46"/>
      <c r="AH1" s="46"/>
      <c r="AI1" s="46"/>
      <c r="AJ1" s="47" t="s">
        <v>3</v>
      </c>
      <c r="AK1" s="47"/>
      <c r="AL1" s="48"/>
      <c r="AM1" s="48"/>
      <c r="AN1" s="48"/>
    </row>
    <row r="2" spans="1:40">
      <c r="A2" s="46"/>
      <c r="B2" s="44" t="s">
        <v>43</v>
      </c>
      <c r="C2" s="44"/>
      <c r="D2" s="44"/>
      <c r="E2" s="44"/>
      <c r="F2" s="44"/>
      <c r="G2" s="46"/>
      <c r="H2" s="46"/>
      <c r="I2" s="46"/>
      <c r="J2" s="46"/>
      <c r="K2" s="46"/>
      <c r="L2" s="46"/>
      <c r="M2" s="46"/>
      <c r="N2" s="46"/>
      <c r="O2" s="44" t="s">
        <v>44</v>
      </c>
      <c r="P2" s="44"/>
      <c r="Q2" s="44"/>
      <c r="R2" s="44"/>
      <c r="S2" s="49" t="s">
        <v>6</v>
      </c>
      <c r="T2" s="49"/>
      <c r="U2" s="49"/>
      <c r="V2" s="49"/>
      <c r="W2" s="49"/>
      <c r="X2" s="49"/>
      <c r="Y2" s="43"/>
      <c r="Z2" s="43"/>
      <c r="AA2" s="43"/>
      <c r="AB2" s="43"/>
      <c r="AC2" s="43"/>
      <c r="AD2" s="43"/>
      <c r="AE2" s="43"/>
      <c r="AF2" s="43"/>
      <c r="AG2" s="43"/>
      <c r="AH2" s="46"/>
      <c r="AI2" s="46"/>
      <c r="AJ2" s="46"/>
      <c r="AK2" s="46"/>
      <c r="AL2" s="48"/>
      <c r="AM2" s="48"/>
      <c r="AN2" s="48"/>
    </row>
    <row r="3" spans="1:40">
      <c r="A3" s="46"/>
      <c r="B3" s="48"/>
      <c r="C3" s="48"/>
      <c r="D3" s="48"/>
      <c r="E3" s="48"/>
      <c r="F3" s="48"/>
      <c r="G3" s="46"/>
      <c r="H3" s="46"/>
      <c r="I3" s="46"/>
      <c r="J3" s="46"/>
      <c r="K3" s="46"/>
      <c r="L3" s="46"/>
      <c r="M3" s="46"/>
      <c r="N3" s="46"/>
      <c r="O3" s="44" t="s">
        <v>45</v>
      </c>
      <c r="P3" s="44"/>
      <c r="Q3" s="44"/>
      <c r="R3" s="44"/>
      <c r="S3" s="50"/>
      <c r="T3" s="50"/>
      <c r="U3" s="50"/>
      <c r="V3" s="50"/>
      <c r="W3" s="50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6"/>
      <c r="AI3" s="46"/>
      <c r="AJ3" s="46"/>
      <c r="AK3" s="46"/>
      <c r="AL3" s="48"/>
      <c r="AM3" s="48"/>
      <c r="AN3" s="48"/>
    </row>
    <row r="4" spans="1:40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8"/>
      <c r="AM4" s="48"/>
      <c r="AN4" s="48"/>
    </row>
    <row r="5" spans="1:40">
      <c r="A5" s="46"/>
      <c r="B5" s="51"/>
      <c r="C5" s="51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8"/>
      <c r="AM5" s="48"/>
      <c r="AN5" s="48"/>
    </row>
    <row r="6" ht="21" customHeight="1" spans="1:40">
      <c r="A6" s="52" t="s">
        <v>8</v>
      </c>
      <c r="B6" s="53" t="s">
        <v>9</v>
      </c>
      <c r="C6" s="53" t="s">
        <v>10</v>
      </c>
      <c r="D6" s="53" t="s">
        <v>11</v>
      </c>
      <c r="E6" s="53" t="s">
        <v>12</v>
      </c>
      <c r="F6" s="53"/>
      <c r="G6" s="53"/>
      <c r="H6" s="54" t="s">
        <v>13</v>
      </c>
      <c r="I6" s="55"/>
      <c r="J6" s="55"/>
      <c r="K6" s="55"/>
      <c r="L6" s="55"/>
      <c r="M6" s="55"/>
      <c r="N6" s="55"/>
      <c r="O6" s="55"/>
      <c r="P6" s="56"/>
      <c r="Q6" s="53" t="s">
        <v>14</v>
      </c>
      <c r="R6" s="53"/>
      <c r="S6" s="53"/>
      <c r="T6" s="54" t="s">
        <v>15</v>
      </c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6"/>
      <c r="AI6" s="53" t="s">
        <v>16</v>
      </c>
      <c r="AJ6" s="53"/>
      <c r="AK6" s="53"/>
      <c r="AL6" s="48"/>
      <c r="AM6" s="48"/>
      <c r="AN6" s="48"/>
    </row>
    <row r="7" ht="44.25" customHeight="1" spans="1:40">
      <c r="A7" s="52"/>
      <c r="B7" s="53"/>
      <c r="C7" s="53"/>
      <c r="D7" s="53"/>
      <c r="E7" s="57" t="s">
        <v>17</v>
      </c>
      <c r="F7" s="57" t="s">
        <v>18</v>
      </c>
      <c r="G7" s="57" t="s">
        <v>19</v>
      </c>
      <c r="H7" s="58" t="s">
        <v>20</v>
      </c>
      <c r="I7" s="58"/>
      <c r="J7" s="58"/>
      <c r="K7" s="53" t="s">
        <v>21</v>
      </c>
      <c r="L7" s="53"/>
      <c r="M7" s="53"/>
      <c r="N7" s="52" t="s">
        <v>38</v>
      </c>
      <c r="O7" s="52"/>
      <c r="P7" s="52"/>
      <c r="Q7" s="57" t="s">
        <v>17</v>
      </c>
      <c r="R7" s="57" t="s">
        <v>18</v>
      </c>
      <c r="S7" s="57" t="s">
        <v>19</v>
      </c>
      <c r="T7" s="58" t="s">
        <v>22</v>
      </c>
      <c r="U7" s="58"/>
      <c r="V7" s="58"/>
      <c r="W7" s="58" t="s">
        <v>23</v>
      </c>
      <c r="X7" s="58"/>
      <c r="Y7" s="58"/>
      <c r="Z7" s="52" t="s">
        <v>24</v>
      </c>
      <c r="AA7" s="52"/>
      <c r="AB7" s="52"/>
      <c r="AC7" s="52" t="s">
        <v>25</v>
      </c>
      <c r="AD7" s="52"/>
      <c r="AE7" s="52"/>
      <c r="AF7" s="59" t="s">
        <v>26</v>
      </c>
      <c r="AG7" s="59"/>
      <c r="AH7" s="60"/>
      <c r="AI7" s="57" t="s">
        <v>17</v>
      </c>
      <c r="AJ7" s="57" t="s">
        <v>18</v>
      </c>
      <c r="AK7" s="57" t="s">
        <v>19</v>
      </c>
      <c r="AL7" s="48"/>
      <c r="AM7" s="48"/>
      <c r="AN7" s="48"/>
    </row>
    <row r="8" ht="68.25" customHeight="1" spans="1:40">
      <c r="A8" s="52"/>
      <c r="B8" s="53"/>
      <c r="C8" s="53"/>
      <c r="D8" s="53"/>
      <c r="E8" s="61"/>
      <c r="F8" s="61"/>
      <c r="G8" s="61"/>
      <c r="H8" s="53" t="s">
        <v>17</v>
      </c>
      <c r="I8" s="53" t="s">
        <v>18</v>
      </c>
      <c r="J8" s="53" t="s">
        <v>19</v>
      </c>
      <c r="K8" s="53" t="s">
        <v>17</v>
      </c>
      <c r="L8" s="53" t="s">
        <v>18</v>
      </c>
      <c r="M8" s="53" t="s">
        <v>19</v>
      </c>
      <c r="N8" s="53" t="s">
        <v>17</v>
      </c>
      <c r="O8" s="53" t="s">
        <v>18</v>
      </c>
      <c r="P8" s="53" t="s">
        <v>19</v>
      </c>
      <c r="Q8" s="61"/>
      <c r="R8" s="61"/>
      <c r="S8" s="61"/>
      <c r="T8" s="53" t="s">
        <v>17</v>
      </c>
      <c r="U8" s="53" t="s">
        <v>18</v>
      </c>
      <c r="V8" s="53" t="s">
        <v>19</v>
      </c>
      <c r="W8" s="53" t="s">
        <v>17</v>
      </c>
      <c r="X8" s="53" t="s">
        <v>18</v>
      </c>
      <c r="Y8" s="53" t="s">
        <v>19</v>
      </c>
      <c r="Z8" s="53" t="s">
        <v>17</v>
      </c>
      <c r="AA8" s="53" t="s">
        <v>18</v>
      </c>
      <c r="AB8" s="53" t="s">
        <v>19</v>
      </c>
      <c r="AC8" s="53" t="s">
        <v>17</v>
      </c>
      <c r="AD8" s="53" t="s">
        <v>18</v>
      </c>
      <c r="AE8" s="53" t="s">
        <v>19</v>
      </c>
      <c r="AF8" s="53" t="s">
        <v>17</v>
      </c>
      <c r="AG8" s="53" t="s">
        <v>18</v>
      </c>
      <c r="AH8" s="53" t="s">
        <v>19</v>
      </c>
      <c r="AI8" s="61"/>
      <c r="AJ8" s="61"/>
      <c r="AK8" s="61"/>
      <c r="AL8" s="48"/>
      <c r="AM8" s="48"/>
      <c r="AN8" s="48"/>
    </row>
    <row r="9" ht="51" customHeight="1" spans="1:40">
      <c r="A9" s="52">
        <v>1</v>
      </c>
      <c r="B9" s="62" t="s">
        <v>46</v>
      </c>
      <c r="C9" s="62" t="s">
        <v>47</v>
      </c>
      <c r="D9" s="63">
        <v>22</v>
      </c>
      <c r="E9" s="64">
        <v>13</v>
      </c>
      <c r="F9" s="64">
        <v>5.66666666666667</v>
      </c>
      <c r="G9" s="64">
        <v>3.33333333333333</v>
      </c>
      <c r="H9" s="64">
        <v>12.5</v>
      </c>
      <c r="I9" s="64">
        <v>6</v>
      </c>
      <c r="J9" s="64">
        <v>3.5</v>
      </c>
      <c r="K9" s="64">
        <v>13.5</v>
      </c>
      <c r="L9" s="64">
        <v>5.33333333333333</v>
      </c>
      <c r="M9" s="64">
        <v>3.16666666666667</v>
      </c>
      <c r="N9" s="64">
        <v>13.8333333333333</v>
      </c>
      <c r="O9" s="64">
        <v>5.16666666666667</v>
      </c>
      <c r="P9" s="64">
        <v>3</v>
      </c>
      <c r="Q9" s="64">
        <v>13</v>
      </c>
      <c r="R9" s="64">
        <v>5.66666666666667</v>
      </c>
      <c r="S9" s="64">
        <v>3.33333333333333</v>
      </c>
      <c r="T9" s="64">
        <v>12.8333333333333</v>
      </c>
      <c r="U9" s="64">
        <v>4.66666666666667</v>
      </c>
      <c r="V9" s="64">
        <v>4.5</v>
      </c>
      <c r="W9" s="64">
        <v>12.5</v>
      </c>
      <c r="X9" s="64">
        <v>6</v>
      </c>
      <c r="Y9" s="64">
        <v>3.5</v>
      </c>
      <c r="Z9" s="64">
        <v>12.5</v>
      </c>
      <c r="AA9" s="64">
        <v>6</v>
      </c>
      <c r="AB9" s="64">
        <v>3.5</v>
      </c>
      <c r="AC9" s="64">
        <v>12.5</v>
      </c>
      <c r="AD9" s="64">
        <v>6</v>
      </c>
      <c r="AE9" s="64">
        <v>3.5</v>
      </c>
      <c r="AF9" s="64">
        <v>12.5</v>
      </c>
      <c r="AG9" s="64">
        <v>6</v>
      </c>
      <c r="AH9" s="64">
        <v>3.5</v>
      </c>
      <c r="AI9" s="64">
        <v>12.5</v>
      </c>
      <c r="AJ9" s="64">
        <v>6</v>
      </c>
      <c r="AK9" s="64">
        <v>3.5</v>
      </c>
      <c r="AL9" s="48"/>
      <c r="AM9" s="48"/>
      <c r="AN9" s="48"/>
    </row>
    <row r="10" spans="1:40">
      <c r="A10" s="52">
        <v>2</v>
      </c>
      <c r="B10" s="65"/>
      <c r="C10" s="65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48"/>
      <c r="AM10" s="48"/>
      <c r="AN10" s="48"/>
    </row>
    <row r="11" spans="1:40">
      <c r="A11" s="52">
        <v>3</v>
      </c>
      <c r="B11" s="53"/>
      <c r="C11" s="53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48"/>
      <c r="AM11" s="48"/>
      <c r="AN11" s="48"/>
    </row>
    <row r="12" spans="1:40">
      <c r="A12" s="52">
        <v>4</v>
      </c>
      <c r="B12" s="53"/>
      <c r="C12" s="53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48"/>
      <c r="AM12" s="48"/>
      <c r="AN12" s="48"/>
    </row>
    <row r="13" spans="1:40">
      <c r="A13" s="52">
        <v>5</v>
      </c>
      <c r="B13" s="65"/>
      <c r="C13" s="65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48"/>
      <c r="AM13" s="48"/>
      <c r="AN13" s="48"/>
    </row>
    <row r="14" spans="1:40">
      <c r="A14" s="52">
        <v>6</v>
      </c>
      <c r="B14" s="65"/>
      <c r="C14" s="65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48"/>
      <c r="AM14" s="48"/>
      <c r="AN14" s="48"/>
    </row>
    <row r="15" spans="1:40">
      <c r="A15" s="52">
        <v>7</v>
      </c>
      <c r="B15" s="65"/>
      <c r="C15" s="65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48"/>
      <c r="AM15" s="48"/>
      <c r="AN15" s="48"/>
    </row>
    <row r="16" spans="1:40">
      <c r="A16" s="67" t="s">
        <v>31</v>
      </c>
      <c r="B16" s="68"/>
      <c r="C16" s="69"/>
      <c r="D16" s="70">
        <f t="shared" ref="D16:AK16" si="0">SUM(D9:D15)</f>
        <v>22</v>
      </c>
      <c r="E16" s="66">
        <f t="shared" si="0"/>
        <v>13</v>
      </c>
      <c r="F16" s="71">
        <f t="shared" si="0"/>
        <v>5.66666666666667</v>
      </c>
      <c r="G16" s="71">
        <f t="shared" si="0"/>
        <v>3.33333333333333</v>
      </c>
      <c r="H16" s="71">
        <f t="shared" si="0"/>
        <v>12.5</v>
      </c>
      <c r="I16" s="71">
        <f t="shared" si="0"/>
        <v>6</v>
      </c>
      <c r="J16" s="71">
        <f t="shared" si="0"/>
        <v>3.5</v>
      </c>
      <c r="K16" s="71">
        <f t="shared" si="0"/>
        <v>13.5</v>
      </c>
      <c r="L16" s="71">
        <f t="shared" si="0"/>
        <v>5.33333333333333</v>
      </c>
      <c r="M16" s="71">
        <f t="shared" si="0"/>
        <v>3.16666666666667</v>
      </c>
      <c r="N16" s="71">
        <f t="shared" si="0"/>
        <v>13.8333333333333</v>
      </c>
      <c r="O16" s="71">
        <f t="shared" si="0"/>
        <v>5.16666666666667</v>
      </c>
      <c r="P16" s="71">
        <f t="shared" si="0"/>
        <v>3</v>
      </c>
      <c r="Q16" s="71">
        <f t="shared" si="0"/>
        <v>13</v>
      </c>
      <c r="R16" s="71">
        <f t="shared" si="0"/>
        <v>5.66666666666667</v>
      </c>
      <c r="S16" s="71">
        <f t="shared" si="0"/>
        <v>3.33333333333333</v>
      </c>
      <c r="T16" s="71">
        <f t="shared" si="0"/>
        <v>12.8333333333333</v>
      </c>
      <c r="U16" s="71">
        <f t="shared" si="0"/>
        <v>4.66666666666667</v>
      </c>
      <c r="V16" s="71">
        <f t="shared" si="0"/>
        <v>4.5</v>
      </c>
      <c r="W16" s="71">
        <f t="shared" si="0"/>
        <v>12.5</v>
      </c>
      <c r="X16" s="71">
        <f t="shared" si="0"/>
        <v>6</v>
      </c>
      <c r="Y16" s="71">
        <f t="shared" si="0"/>
        <v>3.5</v>
      </c>
      <c r="Z16" s="71">
        <f t="shared" si="0"/>
        <v>12.5</v>
      </c>
      <c r="AA16" s="71">
        <f t="shared" si="0"/>
        <v>6</v>
      </c>
      <c r="AB16" s="71">
        <f t="shared" si="0"/>
        <v>3.5</v>
      </c>
      <c r="AC16" s="71">
        <f t="shared" si="0"/>
        <v>12.5</v>
      </c>
      <c r="AD16" s="71">
        <f t="shared" si="0"/>
        <v>6</v>
      </c>
      <c r="AE16" s="71">
        <f t="shared" si="0"/>
        <v>3.5</v>
      </c>
      <c r="AF16" s="71">
        <f t="shared" si="0"/>
        <v>12.5</v>
      </c>
      <c r="AG16" s="71">
        <f t="shared" si="0"/>
        <v>6</v>
      </c>
      <c r="AH16" s="71">
        <f t="shared" si="0"/>
        <v>3.5</v>
      </c>
      <c r="AI16" s="71">
        <f t="shared" si="0"/>
        <v>12.5</v>
      </c>
      <c r="AJ16" s="71">
        <f t="shared" si="0"/>
        <v>6</v>
      </c>
      <c r="AK16" s="71">
        <f t="shared" si="0"/>
        <v>3.5</v>
      </c>
      <c r="AL16" s="48"/>
      <c r="AM16" s="48"/>
      <c r="AN16" s="48"/>
    </row>
    <row r="17" spans="1:40">
      <c r="A17" s="72" t="s">
        <v>32</v>
      </c>
      <c r="B17" s="72"/>
      <c r="C17" s="72"/>
      <c r="D17" s="73">
        <f>D16*100/D16</f>
        <v>100</v>
      </c>
      <c r="E17" s="74">
        <f>E16*100/D16</f>
        <v>59.0909090909091</v>
      </c>
      <c r="F17" s="74">
        <f>F16*100/D16</f>
        <v>25.7575757575758</v>
      </c>
      <c r="G17" s="74">
        <f>G16*100/D16</f>
        <v>15.1515151515151</v>
      </c>
      <c r="H17" s="74">
        <f>H16*100/D16</f>
        <v>56.8181818181818</v>
      </c>
      <c r="I17" s="74">
        <f>I16*100/D16</f>
        <v>27.2727272727273</v>
      </c>
      <c r="J17" s="74">
        <f>J16*100/D16</f>
        <v>15.9090909090909</v>
      </c>
      <c r="K17" s="74">
        <f>K16*100/D16</f>
        <v>61.3636363636364</v>
      </c>
      <c r="L17" s="74">
        <f>L16*100/D16</f>
        <v>24.2424242424242</v>
      </c>
      <c r="M17" s="74">
        <f>M16*100/D16</f>
        <v>14.3939393939394</v>
      </c>
      <c r="N17" s="74">
        <f>N16*100/D16</f>
        <v>62.8787878787877</v>
      </c>
      <c r="O17" s="74">
        <f>O16*100/D16</f>
        <v>23.4848484848485</v>
      </c>
      <c r="P17" s="74">
        <f>P16*100/D16</f>
        <v>13.6363636363636</v>
      </c>
      <c r="Q17" s="74">
        <f>Q16*100/D16</f>
        <v>59.0909090909091</v>
      </c>
      <c r="R17" s="74">
        <f>R16*100/D16</f>
        <v>25.7575757575758</v>
      </c>
      <c r="S17" s="74">
        <f>S16*100/D16</f>
        <v>15.1515151515151</v>
      </c>
      <c r="T17" s="74">
        <f>T16*100/D16</f>
        <v>58.3333333333332</v>
      </c>
      <c r="U17" s="74">
        <f>U16*100/D16</f>
        <v>21.2121212121212</v>
      </c>
      <c r="V17" s="74">
        <f>V16*100/D16</f>
        <v>20.4545454545455</v>
      </c>
      <c r="W17" s="74">
        <f>W16*100/D16</f>
        <v>56.8181818181818</v>
      </c>
      <c r="X17" s="74">
        <f>X16*100/D16</f>
        <v>27.2727272727273</v>
      </c>
      <c r="Y17" s="74">
        <f>Y16*100/D16</f>
        <v>15.9090909090909</v>
      </c>
      <c r="Z17" s="74">
        <f>Z16*100/D16</f>
        <v>56.8181818181818</v>
      </c>
      <c r="AA17" s="74">
        <f>AA16*100/D16</f>
        <v>27.2727272727273</v>
      </c>
      <c r="AB17" s="74">
        <f>AB16*100/D16</f>
        <v>15.9090909090909</v>
      </c>
      <c r="AC17" s="74">
        <f>AC16*100/D16</f>
        <v>56.8181818181818</v>
      </c>
      <c r="AD17" s="74">
        <f>AD16*100/D16</f>
        <v>27.2727272727273</v>
      </c>
      <c r="AE17" s="74">
        <f>AE16*100/D16</f>
        <v>15.9090909090909</v>
      </c>
      <c r="AF17" s="74">
        <f>AF16*100/D16</f>
        <v>56.8181818181818</v>
      </c>
      <c r="AG17" s="74">
        <f>AG16*100/D16</f>
        <v>27.2727272727273</v>
      </c>
      <c r="AH17" s="74">
        <f>AH16*100/D16</f>
        <v>15.9090909090909</v>
      </c>
      <c r="AI17" s="74">
        <f>AI16*100/D16</f>
        <v>56.8181818181818</v>
      </c>
      <c r="AJ17" s="74">
        <f>AJ16*100/D16</f>
        <v>27.2727272727273</v>
      </c>
      <c r="AK17" s="74">
        <f>AK16*100/D16</f>
        <v>15.9090909090909</v>
      </c>
      <c r="AL17" s="48"/>
      <c r="AM17" s="48"/>
      <c r="AN17" s="48"/>
    </row>
    <row r="18" ht="18.75" customHeight="1" spans="1:40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</row>
  </sheetData>
  <mergeCells count="35">
    <mergeCell ref="B1:K1"/>
    <mergeCell ref="O1:R1"/>
    <mergeCell ref="S1:X1"/>
    <mergeCell ref="AJ1:AK1"/>
    <mergeCell ref="B2:F2"/>
    <mergeCell ref="O2:R2"/>
    <mergeCell ref="S2:X2"/>
    <mergeCell ref="E6:G6"/>
    <mergeCell ref="H6:P6"/>
    <mergeCell ref="Q6:S6"/>
    <mergeCell ref="T6:AH6"/>
    <mergeCell ref="AI6:AK6"/>
    <mergeCell ref="H7:J7"/>
    <mergeCell ref="K7:M7"/>
    <mergeCell ref="N7:P7"/>
    <mergeCell ref="T7:V7"/>
    <mergeCell ref="W7:Y7"/>
    <mergeCell ref="Z7:AB7"/>
    <mergeCell ref="AC7:AE7"/>
    <mergeCell ref="AF7:AH7"/>
    <mergeCell ref="A16:C16"/>
    <mergeCell ref="A17:C17"/>
    <mergeCell ref="A6:A8"/>
    <mergeCell ref="B6:B8"/>
    <mergeCell ref="C6:C8"/>
    <mergeCell ref="D6:D8"/>
    <mergeCell ref="E7:E8"/>
    <mergeCell ref="F7:F8"/>
    <mergeCell ref="G7:G8"/>
    <mergeCell ref="Q7:Q8"/>
    <mergeCell ref="R7:R8"/>
    <mergeCell ref="S7:S8"/>
    <mergeCell ref="AI7:AI8"/>
    <mergeCell ref="AJ7:AJ8"/>
    <mergeCell ref="AK7:AK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7:A18"/>
  <sheetViews>
    <sheetView zoomScale="70" zoomScaleNormal="70" workbookViewId="0">
      <selection activeCell="G10" sqref="G10"/>
    </sheetView>
  </sheetViews>
  <sheetFormatPr defaultColWidth="9" defaultRowHeight="14.5"/>
  <cols>
    <col min="2" max="2" width="10.5727272727273" customWidth="1"/>
    <col min="3" max="3" width="14.4272727272727" customWidth="1"/>
    <col min="4" max="4" width="8.57272727272727" customWidth="1"/>
    <col min="5" max="5" width="8.13636363636364" customWidth="1"/>
    <col min="6" max="6" width="8.70909090909091" customWidth="1"/>
    <col min="7" max="7" width="8.42727272727273" customWidth="1"/>
    <col min="8" max="8" width="9.13636363636364" customWidth="1"/>
    <col min="9" max="9" width="8.57272727272727" customWidth="1"/>
    <col min="10" max="10" width="8.42727272727273" customWidth="1"/>
    <col min="11" max="11" width="8.70909090909091" customWidth="1"/>
    <col min="12" max="12" width="9" customWidth="1"/>
    <col min="13" max="14" width="8.13636363636364" customWidth="1"/>
    <col min="15" max="16" width="8.57272727272727" customWidth="1"/>
    <col min="17" max="18" width="8.13636363636364" customWidth="1"/>
    <col min="19" max="19" width="8" customWidth="1"/>
    <col min="20" max="20" width="8.70909090909091" customWidth="1"/>
    <col min="21" max="21" width="9.13636363636364" customWidth="1"/>
    <col min="22" max="22" width="7.70909090909091" customWidth="1"/>
    <col min="23" max="23" width="8.42727272727273" customWidth="1"/>
    <col min="24" max="24" width="8.13636363636364" customWidth="1"/>
    <col min="25" max="25" width="7.70909090909091" customWidth="1"/>
    <col min="26" max="26" width="8.42727272727273" customWidth="1"/>
    <col min="27" max="27" width="8.57272727272727" customWidth="1"/>
    <col min="28" max="29" width="8.42727272727273" customWidth="1"/>
    <col min="30" max="30" width="8.13636363636364" customWidth="1"/>
    <col min="31" max="31" width="8" customWidth="1"/>
    <col min="32" max="33" width="7.70909090909091" customWidth="1"/>
    <col min="34" max="34" width="8.13636363636364" customWidth="1"/>
    <col min="35" max="35" width="8" customWidth="1"/>
    <col min="36" max="36" width="8.70909090909091" customWidth="1"/>
    <col min="37" max="37" width="8.13636363636364" customWidth="1"/>
  </cols>
  <sheetData>
    <row r="7" ht="36" customHeight="1"/>
    <row r="8" ht="15.75" customHeight="1"/>
    <row r="9" ht="54.95" customHeight="1"/>
    <row r="18" ht="21.75" customHeight="1"/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5"/>
  <sheetViews>
    <sheetView workbookViewId="0">
      <selection activeCell="F22" sqref="F22"/>
    </sheetView>
  </sheetViews>
  <sheetFormatPr defaultColWidth="9" defaultRowHeight="14.5"/>
  <cols>
    <col min="1" max="1" width="19.2818181818182" customWidth="1"/>
    <col min="2" max="2" width="9.57272727272727" customWidth="1"/>
    <col min="3" max="3" width="7" customWidth="1"/>
    <col min="4" max="4" width="7.28181818181818" customWidth="1"/>
    <col min="5" max="5" width="7.13636363636364" customWidth="1"/>
    <col min="6" max="6" width="7.28181818181818" customWidth="1"/>
    <col min="7" max="8" width="6.57272727272727" customWidth="1"/>
    <col min="9" max="9" width="7" customWidth="1"/>
    <col min="10" max="10" width="6.85454545454545" customWidth="1"/>
    <col min="11" max="11" width="6.70909090909091" customWidth="1"/>
    <col min="12" max="12" width="6.85454545454545" customWidth="1"/>
    <col min="13" max="13" width="6.70909090909091" customWidth="1"/>
    <col min="14" max="14" width="6.42727272727273" customWidth="1"/>
    <col min="15" max="16" width="6.57272727272727" customWidth="1"/>
    <col min="17" max="18" width="6.70909090909091" customWidth="1"/>
    <col min="19" max="19" width="4.85454545454545" customWidth="1"/>
    <col min="20" max="20" width="6.57272727272727" customWidth="1"/>
    <col min="21" max="21" width="5.28181818181818" customWidth="1"/>
    <col min="22" max="22" width="7.28181818181818" customWidth="1"/>
    <col min="23" max="23" width="4.85454545454545" customWidth="1"/>
  </cols>
  <sheetData>
    <row r="1" spans="1:23">
      <c r="N1" s="1"/>
      <c r="O1" s="1"/>
      <c r="V1" s="2" t="s">
        <v>3</v>
      </c>
      <c r="W1" s="2"/>
    </row>
    <row r="2" spans="1:23">
      <c r="A2" s="3"/>
      <c r="B2" s="4" t="s">
        <v>48</v>
      </c>
      <c r="C2" s="5"/>
      <c r="D2" s="3"/>
      <c r="E2" s="5"/>
      <c r="F2" s="5"/>
      <c r="G2" s="3"/>
      <c r="H2" s="3"/>
      <c r="I2" s="6" t="s">
        <v>49</v>
      </c>
      <c r="J2" s="7"/>
      <c r="K2" s="7"/>
      <c r="L2" s="7"/>
      <c r="M2" s="7"/>
      <c r="N2" s="8"/>
      <c r="O2" s="6" t="s">
        <v>50</v>
      </c>
      <c r="P2" s="7"/>
      <c r="Q2" s="7"/>
      <c r="R2" s="7"/>
      <c r="S2" s="9"/>
      <c r="T2" s="9"/>
      <c r="U2" s="3"/>
      <c r="V2" s="3"/>
      <c r="W2" s="3"/>
    </row>
    <row r="3" spans="1:23">
      <c r="A3" s="10"/>
      <c r="B3" s="11" t="s">
        <v>51</v>
      </c>
      <c r="C3" s="11"/>
      <c r="D3" s="11"/>
      <c r="E3" s="11"/>
      <c r="F3" s="11"/>
      <c r="G3" s="11"/>
      <c r="H3" s="8"/>
      <c r="I3" s="12" t="s">
        <v>52</v>
      </c>
      <c r="J3" s="13"/>
      <c r="K3" s="13"/>
      <c r="L3" s="13"/>
      <c r="M3" s="13"/>
      <c r="N3" s="14"/>
      <c r="O3" s="6" t="s">
        <v>53</v>
      </c>
      <c r="P3" s="7"/>
      <c r="Q3" s="7"/>
      <c r="R3" s="7"/>
      <c r="S3" s="7"/>
      <c r="T3" s="7"/>
      <c r="U3" s="3"/>
      <c r="V3" s="3"/>
      <c r="W3" s="3"/>
    </row>
    <row r="4" spans="1:23">
      <c r="A4" s="3"/>
      <c r="B4" s="3"/>
      <c r="C4" s="15"/>
      <c r="D4" s="3"/>
      <c r="E4" s="10"/>
      <c r="F4" s="10"/>
      <c r="G4" s="3"/>
      <c r="H4" s="3"/>
      <c r="I4" s="4" t="s">
        <v>54</v>
      </c>
      <c r="J4" s="5"/>
      <c r="K4" s="5"/>
      <c r="L4" s="5"/>
      <c r="M4" s="5"/>
      <c r="N4" s="8"/>
      <c r="O4" s="10"/>
      <c r="P4" s="10"/>
      <c r="Q4" s="10"/>
      <c r="R4" s="3"/>
      <c r="S4" s="3"/>
      <c r="T4" s="3"/>
      <c r="U4" s="3"/>
      <c r="V4" s="3"/>
      <c r="W4" s="3"/>
    </row>
    <row r="5" spans="1:2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3"/>
      <c r="S5" s="3"/>
      <c r="T5" s="3"/>
      <c r="U5" s="3"/>
      <c r="V5" s="3"/>
      <c r="W5" s="3"/>
    </row>
    <row r="6" spans="1:23">
      <c r="A6" s="14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3"/>
      <c r="S6" s="3"/>
      <c r="T6" s="3"/>
      <c r="U6" s="3"/>
      <c r="V6" s="3"/>
      <c r="W6" s="3"/>
    </row>
    <row r="7" ht="21.95" customHeight="1" spans="1:23">
      <c r="A7" s="16" t="s">
        <v>55</v>
      </c>
      <c r="B7" s="17" t="s">
        <v>56</v>
      </c>
      <c r="C7" s="17" t="s">
        <v>12</v>
      </c>
      <c r="D7" s="17"/>
      <c r="E7" s="17"/>
      <c r="F7" s="17" t="s">
        <v>13</v>
      </c>
      <c r="G7" s="17"/>
      <c r="H7" s="17"/>
      <c r="I7" s="17" t="s">
        <v>14</v>
      </c>
      <c r="J7" s="17"/>
      <c r="K7" s="17"/>
      <c r="L7" s="17" t="s">
        <v>15</v>
      </c>
      <c r="M7" s="17"/>
      <c r="N7" s="17"/>
      <c r="O7" s="17" t="s">
        <v>16</v>
      </c>
      <c r="P7" s="17"/>
      <c r="Q7" s="17"/>
      <c r="R7" s="18" t="s">
        <v>57</v>
      </c>
      <c r="S7" s="18"/>
      <c r="T7" s="18"/>
      <c r="U7" s="18"/>
      <c r="V7" s="18"/>
      <c r="W7" s="18"/>
    </row>
    <row r="8" ht="42" spans="1:23">
      <c r="A8" s="19"/>
      <c r="B8" s="17"/>
      <c r="C8" s="17" t="s">
        <v>17</v>
      </c>
      <c r="D8" s="17" t="s">
        <v>18</v>
      </c>
      <c r="E8" s="17" t="s">
        <v>19</v>
      </c>
      <c r="F8" s="17" t="s">
        <v>17</v>
      </c>
      <c r="G8" s="17" t="s">
        <v>18</v>
      </c>
      <c r="H8" s="17" t="s">
        <v>19</v>
      </c>
      <c r="I8" s="17" t="s">
        <v>17</v>
      </c>
      <c r="J8" s="17" t="s">
        <v>18</v>
      </c>
      <c r="K8" s="17" t="s">
        <v>19</v>
      </c>
      <c r="L8" s="17" t="s">
        <v>17</v>
      </c>
      <c r="M8" s="17" t="s">
        <v>18</v>
      </c>
      <c r="N8" s="17" t="s">
        <v>19</v>
      </c>
      <c r="O8" s="17" t="s">
        <v>17</v>
      </c>
      <c r="P8" s="17" t="s">
        <v>18</v>
      </c>
      <c r="Q8" s="17" t="s">
        <v>19</v>
      </c>
      <c r="R8" s="17" t="s">
        <v>17</v>
      </c>
      <c r="S8" s="17" t="s">
        <v>32</v>
      </c>
      <c r="T8" s="17" t="s">
        <v>18</v>
      </c>
      <c r="U8" s="20" t="s">
        <v>32</v>
      </c>
      <c r="V8" s="17" t="s">
        <v>19</v>
      </c>
      <c r="W8" s="17" t="s">
        <v>32</v>
      </c>
    </row>
    <row r="9" hidden="1" spans="1:23">
      <c r="A9" s="21" t="s">
        <v>58</v>
      </c>
      <c r="B9" s="18"/>
      <c r="C9" s="18"/>
      <c r="D9" s="18"/>
      <c r="E9" s="18"/>
      <c r="F9" s="22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23">
        <f t="shared" ref="R9:R15" si="0">(C9+F9+I9+L9+O9)/5</f>
        <v>0</v>
      </c>
      <c r="S9" s="24" t="e">
        <f t="shared" ref="S9:S15" si="1">R9*100/B9</f>
        <v>#DIV/0!</v>
      </c>
      <c r="T9" s="23">
        <f t="shared" ref="T9:T14" si="2">(D9+G9+J9+M9+P9)/5</f>
        <v>0</v>
      </c>
      <c r="U9" s="24" t="e">
        <f t="shared" ref="U9:U15" si="3">T9*100/B9</f>
        <v>#DIV/0!</v>
      </c>
      <c r="V9" s="25">
        <f t="shared" ref="V9:V15" si="4">(E9+H9+K9+N9+Q9)/5</f>
        <v>0</v>
      </c>
      <c r="W9" s="24" t="e">
        <f t="shared" ref="W9:W15" si="5">V9*100/B9</f>
        <v>#DIV/0!</v>
      </c>
    </row>
    <row r="10" spans="1:23">
      <c r="A10" s="26" t="s">
        <v>59</v>
      </c>
      <c r="B10" s="27">
        <v>28</v>
      </c>
      <c r="C10" s="28">
        <v>7.5</v>
      </c>
      <c r="D10" s="28">
        <v>10</v>
      </c>
      <c r="E10" s="28">
        <v>10.5</v>
      </c>
      <c r="F10" s="28">
        <v>6.75</v>
      </c>
      <c r="G10" s="28">
        <v>16</v>
      </c>
      <c r="H10" s="28">
        <v>5.25</v>
      </c>
      <c r="I10" s="28">
        <v>6.25</v>
      </c>
      <c r="J10" s="28">
        <v>16</v>
      </c>
      <c r="K10" s="28">
        <v>5.75</v>
      </c>
      <c r="L10" s="28">
        <v>7</v>
      </c>
      <c r="M10" s="28">
        <v>12</v>
      </c>
      <c r="N10" s="28">
        <v>9</v>
      </c>
      <c r="O10" s="28">
        <v>6.75</v>
      </c>
      <c r="P10" s="28">
        <v>13</v>
      </c>
      <c r="Q10" s="28">
        <v>8.25</v>
      </c>
      <c r="R10" s="29">
        <f t="shared" si="0"/>
        <v>6.85</v>
      </c>
      <c r="S10" s="30">
        <f t="shared" si="1"/>
        <v>24.4642857142857</v>
      </c>
      <c r="T10" s="29">
        <f t="shared" si="2"/>
        <v>13.4</v>
      </c>
      <c r="U10" s="30">
        <f t="shared" si="3"/>
        <v>47.8571428571429</v>
      </c>
      <c r="V10" s="29">
        <f t="shared" si="4"/>
        <v>7.75</v>
      </c>
      <c r="W10" s="30">
        <f t="shared" si="5"/>
        <v>27.6785714285714</v>
      </c>
    </row>
    <row r="11" spans="1:23">
      <c r="A11" s="26" t="s">
        <v>60</v>
      </c>
      <c r="B11" s="27">
        <v>18</v>
      </c>
      <c r="C11" s="28">
        <v>13</v>
      </c>
      <c r="D11" s="28">
        <v>2.4</v>
      </c>
      <c r="E11" s="28">
        <v>2.6</v>
      </c>
      <c r="F11" s="28">
        <v>8.8</v>
      </c>
      <c r="G11" s="28">
        <v>8</v>
      </c>
      <c r="H11" s="28">
        <v>1.2</v>
      </c>
      <c r="I11" s="28">
        <v>9.6</v>
      </c>
      <c r="J11" s="28">
        <v>6.8</v>
      </c>
      <c r="K11" s="28">
        <v>1.6</v>
      </c>
      <c r="L11" s="28">
        <v>10.2</v>
      </c>
      <c r="M11" s="28">
        <v>5.4</v>
      </c>
      <c r="N11" s="28">
        <v>2.4</v>
      </c>
      <c r="O11" s="28">
        <v>10.2</v>
      </c>
      <c r="P11" s="28">
        <v>6.6</v>
      </c>
      <c r="Q11" s="28">
        <v>1.2</v>
      </c>
      <c r="R11" s="29">
        <f t="shared" si="0"/>
        <v>10.36</v>
      </c>
      <c r="S11" s="30">
        <f t="shared" si="1"/>
        <v>57.5555555555556</v>
      </c>
      <c r="T11" s="29">
        <f t="shared" si="2"/>
        <v>5.84</v>
      </c>
      <c r="U11" s="30">
        <f t="shared" si="3"/>
        <v>32.4444444444444</v>
      </c>
      <c r="V11" s="29">
        <f t="shared" si="4"/>
        <v>1.8</v>
      </c>
      <c r="W11" s="30">
        <f t="shared" si="5"/>
        <v>10</v>
      </c>
    </row>
    <row r="12" spans="1:23">
      <c r="A12" s="26" t="s">
        <v>61</v>
      </c>
      <c r="B12" s="27">
        <v>22</v>
      </c>
      <c r="C12" s="28">
        <v>13</v>
      </c>
      <c r="D12" s="28">
        <v>5.66666666666667</v>
      </c>
      <c r="E12" s="28">
        <v>3.33333333333333</v>
      </c>
      <c r="F12" s="28">
        <v>13.5</v>
      </c>
      <c r="G12" s="28">
        <v>5.33333333333333</v>
      </c>
      <c r="H12" s="28">
        <v>3.16666666666667</v>
      </c>
      <c r="I12" s="28">
        <v>13</v>
      </c>
      <c r="J12" s="28">
        <v>5.66666666666667</v>
      </c>
      <c r="K12" s="28">
        <v>3.33333333333333</v>
      </c>
      <c r="L12" s="28">
        <v>12.8333333333333</v>
      </c>
      <c r="M12" s="28">
        <v>4.66666666666667</v>
      </c>
      <c r="N12" s="28">
        <v>4.5</v>
      </c>
      <c r="O12" s="28">
        <v>12.5</v>
      </c>
      <c r="P12" s="28">
        <v>6</v>
      </c>
      <c r="Q12" s="28">
        <v>3.5</v>
      </c>
      <c r="R12" s="29">
        <f t="shared" si="0"/>
        <v>12.9666666666667</v>
      </c>
      <c r="S12" s="30">
        <f t="shared" si="1"/>
        <v>58.9393939393939</v>
      </c>
      <c r="T12" s="29">
        <f t="shared" si="2"/>
        <v>5.46666666666667</v>
      </c>
      <c r="U12" s="30">
        <f t="shared" si="3"/>
        <v>24.8484848484849</v>
      </c>
      <c r="V12" s="29">
        <f t="shared" si="4"/>
        <v>3.56666666666667</v>
      </c>
      <c r="W12" s="30">
        <f t="shared" si="5"/>
        <v>16.2121212121212</v>
      </c>
    </row>
    <row r="13" hidden="1" spans="1:23">
      <c r="A13" s="21"/>
      <c r="B13" s="18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23"/>
      <c r="S13" s="24"/>
      <c r="T13" s="23"/>
      <c r="U13" s="24"/>
      <c r="V13" s="25"/>
      <c r="W13" s="24"/>
    </row>
    <row r="14" ht="50.45" hidden="1" customHeight="1" spans="1:23">
      <c r="A14" s="32" t="s">
        <v>62</v>
      </c>
      <c r="B14" s="18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23">
        <f t="shared" si="0"/>
        <v>0</v>
      </c>
      <c r="S14" s="24" t="e">
        <f t="shared" si="1"/>
        <v>#DIV/0!</v>
      </c>
      <c r="T14" s="23">
        <f t="shared" si="2"/>
        <v>0</v>
      </c>
      <c r="U14" s="24" t="e">
        <f t="shared" si="3"/>
        <v>#DIV/0!</v>
      </c>
      <c r="V14" s="25">
        <f t="shared" si="4"/>
        <v>0</v>
      </c>
      <c r="W14" s="24" t="e">
        <f t="shared" si="5"/>
        <v>#DIV/0!</v>
      </c>
    </row>
    <row r="15" ht="21" hidden="1" spans="1:23">
      <c r="A15" s="32" t="s">
        <v>63</v>
      </c>
      <c r="B15" s="18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23">
        <f t="shared" si="0"/>
        <v>0</v>
      </c>
      <c r="S15" s="24" t="e">
        <f t="shared" si="1"/>
        <v>#DIV/0!</v>
      </c>
      <c r="T15" s="23">
        <f>(E15+H15+K15+N15+Q15)/5</f>
        <v>0</v>
      </c>
      <c r="U15" s="24" t="e">
        <f t="shared" si="3"/>
        <v>#DIV/0!</v>
      </c>
      <c r="V15" s="25">
        <f t="shared" si="4"/>
        <v>0</v>
      </c>
      <c r="W15" s="24" t="e">
        <f t="shared" si="5"/>
        <v>#DIV/0!</v>
      </c>
    </row>
    <row r="16" spans="1:23">
      <c r="A16" s="33" t="s">
        <v>31</v>
      </c>
      <c r="B16" s="33">
        <f>SUM(B8:B15)</f>
        <v>68</v>
      </c>
      <c r="C16" s="34">
        <f t="shared" ref="C16:Q16" si="6">SUM(C8:C15)</f>
        <v>33.5</v>
      </c>
      <c r="D16" s="34">
        <f t="shared" si="6"/>
        <v>18.0666666666667</v>
      </c>
      <c r="E16" s="34">
        <f t="shared" si="6"/>
        <v>16.4333333333333</v>
      </c>
      <c r="F16" s="34">
        <f t="shared" si="6"/>
        <v>29.05</v>
      </c>
      <c r="G16" s="34">
        <f t="shared" si="6"/>
        <v>29.3333333333333</v>
      </c>
      <c r="H16" s="34">
        <f t="shared" si="6"/>
        <v>9.61666666666667</v>
      </c>
      <c r="I16" s="34">
        <f t="shared" si="6"/>
        <v>28.85</v>
      </c>
      <c r="J16" s="34">
        <f t="shared" si="6"/>
        <v>28.4666666666667</v>
      </c>
      <c r="K16" s="34">
        <f t="shared" si="6"/>
        <v>10.6833333333333</v>
      </c>
      <c r="L16" s="34">
        <f t="shared" si="6"/>
        <v>30.0333333333333</v>
      </c>
      <c r="M16" s="34">
        <f t="shared" si="6"/>
        <v>22.0666666666667</v>
      </c>
      <c r="N16" s="34">
        <f t="shared" si="6"/>
        <v>15.9</v>
      </c>
      <c r="O16" s="34">
        <f t="shared" si="6"/>
        <v>29.45</v>
      </c>
      <c r="P16" s="34">
        <f t="shared" si="6"/>
        <v>25.6</v>
      </c>
      <c r="Q16" s="34">
        <f t="shared" si="6"/>
        <v>12.95</v>
      </c>
      <c r="R16" s="23"/>
      <c r="S16" s="24"/>
      <c r="T16" s="23"/>
      <c r="U16" s="24"/>
      <c r="V16" s="25"/>
      <c r="W16" s="24"/>
    </row>
    <row r="17" ht="17.25" customHeight="1" spans="1:23">
      <c r="A17" s="35" t="s">
        <v>64</v>
      </c>
      <c r="B17" s="36">
        <f>B16*100/B16</f>
        <v>100</v>
      </c>
      <c r="C17" s="37">
        <f>C16*100/B16</f>
        <v>49.2647058823529</v>
      </c>
      <c r="D17" s="37">
        <f>D16*100/B16</f>
        <v>26.5686274509804</v>
      </c>
      <c r="E17" s="37">
        <f>E16*100/B16</f>
        <v>24.1666666666667</v>
      </c>
      <c r="F17" s="37">
        <f>F16*100/B16</f>
        <v>42.7205882352941</v>
      </c>
      <c r="G17" s="37">
        <f>G16*100/B16</f>
        <v>43.1372549019608</v>
      </c>
      <c r="H17" s="37">
        <f>H16*100/B16</f>
        <v>14.1421568627451</v>
      </c>
      <c r="I17" s="37">
        <f>I16*100/B16</f>
        <v>42.4264705882353</v>
      </c>
      <c r="J17" s="37">
        <f>J16*100/B16</f>
        <v>41.8627450980392</v>
      </c>
      <c r="K17" s="37">
        <f>K16*100/B16</f>
        <v>15.7107843137255</v>
      </c>
      <c r="L17" s="37">
        <f>L16*100/B16</f>
        <v>44.1666666666666</v>
      </c>
      <c r="M17" s="37">
        <f>M16*100/B16</f>
        <v>32.4509803921569</v>
      </c>
      <c r="N17" s="37">
        <f>N16*100/B16</f>
        <v>23.3823529411765</v>
      </c>
      <c r="O17" s="37">
        <f>O16*100/B16</f>
        <v>43.3088235294118</v>
      </c>
      <c r="P17" s="37">
        <f>P16*100/B16</f>
        <v>37.6470588235294</v>
      </c>
      <c r="Q17" s="37">
        <f>Q16*100/B16</f>
        <v>19.0441176470588</v>
      </c>
      <c r="R17" s="38"/>
      <c r="S17" s="38"/>
      <c r="T17" s="38"/>
      <c r="U17" s="38"/>
      <c r="V17" s="38"/>
      <c r="W17" s="38"/>
    </row>
    <row r="18" ht="15.5" spans="1:23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</row>
    <row r="19" ht="15.5" spans="1:23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</row>
    <row r="20" ht="15.5" spans="1:23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</row>
    <row r="21" ht="15.5" spans="1:23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</row>
    <row r="22" ht="15.5" spans="1:23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ht="15.5" spans="1:23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</row>
    <row r="24" ht="15.5" spans="1:23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</row>
    <row r="25" ht="15.5" spans="1:23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</row>
    <row r="26" ht="15.5" spans="1:23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</row>
    <row r="27" ht="15.5" spans="1:23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</row>
    <row r="28" ht="15.5" spans="1:23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</row>
    <row r="29" ht="15.5" spans="1:23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</row>
    <row r="30" ht="15.5" spans="1:23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ht="15.5" spans="1:23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</row>
    <row r="32" ht="15.5" spans="1:23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</row>
    <row r="33" ht="15.5" spans="1:17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</row>
    <row r="34" ht="15.5" spans="1:17">
      <c r="A34" s="40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</row>
    <row r="35" ht="15.5" spans="1:17">
      <c r="A35" s="41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</row>
  </sheetData>
  <mergeCells count="15">
    <mergeCell ref="N1:O1"/>
    <mergeCell ref="V1:W1"/>
    <mergeCell ref="I2:M2"/>
    <mergeCell ref="O2:R2"/>
    <mergeCell ref="I3:M3"/>
    <mergeCell ref="O3:S3"/>
    <mergeCell ref="I4:M4"/>
    <mergeCell ref="C7:E7"/>
    <mergeCell ref="F7:H7"/>
    <mergeCell ref="I7:K7"/>
    <mergeCell ref="L7:N7"/>
    <mergeCell ref="O7:Q7"/>
    <mergeCell ref="R7:W7"/>
    <mergeCell ref="A7:A8"/>
    <mergeCell ref="B7:B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кіші топ</vt:lpstr>
      <vt:lpstr>Орта топ</vt:lpstr>
      <vt:lpstr>Ересек топ</vt:lpstr>
      <vt:lpstr>Мектепалды тобы</vt:lpstr>
      <vt:lpstr>МДҰ әдіскерінің жинағы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cp:lastPrinted>2026-06-23T04:47:00Z</cp:lastPrinted>
  <dcterms:modified xsi:type="dcterms:W3CDTF">2026-06-30T12:01:48Z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FD43E5CAECFF42A7971AB3F4A3860682_13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